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 tabRatio="644"/>
  </bookViews>
  <sheets>
    <sheet name="Daily T.Fund vs E-Money Status" sheetId="1" r:id="rId1"/>
    <sheet name="Daily TSA Balance Status" sheetId="2" r:id="rId2"/>
    <sheet name="Daily Trust Fund in Transit" sheetId="4" r:id="rId3"/>
    <sheet name="Investment Related Information" sheetId="3" r:id="rId4"/>
    <sheet name="TSA Info (Historical)" sheetId="5" r:id="rId5"/>
  </sheets>
  <definedNames>
    <definedName name="_xlnm.Print_Area" localSheetId="0">'Daily T.Fund vs E-Money Status'!$A$1:$L$44</definedName>
    <definedName name="_xlnm.Print_Area" localSheetId="2">'Daily Trust Fund in Transit'!$A$1:$AH$52</definedName>
    <definedName name="_xlnm.Print_Area" localSheetId="1">'Daily TSA Balance Status'!$A$1:$AI$73</definedName>
    <definedName name="_xlnm.Print_Area" localSheetId="3">'Investment Related Information'!$A$1:$J$61</definedName>
    <definedName name="_xlnm.Print_Area" localSheetId="4">'TSA Info (Historical)'!$A$1:$F$69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3"/>
  <c r="I55"/>
  <c r="F67" i="2"/>
  <c r="B7" i="1" s="1"/>
  <c r="F7" s="1"/>
  <c r="G67" i="2"/>
  <c r="B8" i="1" s="1"/>
  <c r="F8" s="1"/>
  <c r="H67" i="2"/>
  <c r="B9" i="1" s="1"/>
  <c r="F9" s="1"/>
  <c r="I67" i="2"/>
  <c r="B10" i="1" s="1"/>
  <c r="F10" s="1"/>
  <c r="J67" i="2"/>
  <c r="B11" i="1" s="1"/>
  <c r="F11" s="1"/>
  <c r="K67" i="2"/>
  <c r="B12" i="1" s="1"/>
  <c r="F12" s="1"/>
  <c r="L67" i="2"/>
  <c r="B13" i="1" s="1"/>
  <c r="F13" s="1"/>
  <c r="M67" i="2"/>
  <c r="B14" i="1" s="1"/>
  <c r="F14" s="1"/>
  <c r="N67" i="2"/>
  <c r="B15" i="1" s="1"/>
  <c r="O67" i="2"/>
  <c r="B16" i="1" s="1"/>
  <c r="P67" i="2"/>
  <c r="B17" i="1" s="1"/>
  <c r="Q67" i="2"/>
  <c r="B18" i="1" s="1"/>
  <c r="R67" i="2"/>
  <c r="B19" i="1" s="1"/>
  <c r="S67" i="2"/>
  <c r="B20" i="1" s="1"/>
  <c r="T67" i="2"/>
  <c r="B21" i="1" s="1"/>
  <c r="U67" i="2"/>
  <c r="B22" i="1" s="1"/>
  <c r="V67" i="2"/>
  <c r="B23" i="1" s="1"/>
  <c r="W67" i="2"/>
  <c r="B24" i="1" s="1"/>
  <c r="X67" i="2"/>
  <c r="Y67"/>
  <c r="Z67"/>
  <c r="AA67"/>
  <c r="AB67"/>
  <c r="AC67"/>
  <c r="AD67"/>
  <c r="AE67"/>
  <c r="AF67"/>
  <c r="AG67"/>
  <c r="AH67"/>
  <c r="B35" i="1" s="1"/>
  <c r="F35" s="1"/>
  <c r="AI67" i="2"/>
  <c r="B36" i="1" s="1"/>
  <c r="F36" s="1"/>
  <c r="E67" i="2"/>
  <c r="B6" i="1" s="1"/>
  <c r="F6" s="1"/>
  <c r="C28"/>
  <c r="G30"/>
  <c r="C32"/>
  <c r="C3" i="5"/>
  <c r="C2"/>
  <c r="C3" i="3"/>
  <c r="C2"/>
  <c r="C3" i="4"/>
  <c r="C2"/>
  <c r="C3" i="2"/>
  <c r="C2"/>
  <c r="AH47" i="4"/>
  <c r="C36" i="1" s="1"/>
  <c r="AG47" i="4"/>
  <c r="C35" i="1" s="1"/>
  <c r="AF47" i="4"/>
  <c r="C34" i="1" s="1"/>
  <c r="AE47" i="4"/>
  <c r="C33" i="1" s="1"/>
  <c r="AD47" i="4"/>
  <c r="AC47"/>
  <c r="C31" i="1" s="1"/>
  <c r="AB47" i="4"/>
  <c r="C30" i="1" s="1"/>
  <c r="AA47" i="4"/>
  <c r="C29" i="1" s="1"/>
  <c r="Z47" i="4"/>
  <c r="Y47"/>
  <c r="C27" i="1" s="1"/>
  <c r="X47" i="4"/>
  <c r="C26" i="1" s="1"/>
  <c r="W47" i="4"/>
  <c r="C25" i="1" s="1"/>
  <c r="V47" i="4"/>
  <c r="C24" i="1" s="1"/>
  <c r="U47" i="4"/>
  <c r="C23" i="1" s="1"/>
  <c r="T47" i="4"/>
  <c r="C22" i="1" s="1"/>
  <c r="S47" i="4"/>
  <c r="C21" i="1" s="1"/>
  <c r="R47" i="4"/>
  <c r="C20" i="1" s="1"/>
  <c r="Q47" i="4"/>
  <c r="C19" i="1" s="1"/>
  <c r="P47" i="4"/>
  <c r="C18" i="1" s="1"/>
  <c r="O47" i="4"/>
  <c r="C17" i="1" s="1"/>
  <c r="N47" i="4"/>
  <c r="C16" i="1" s="1"/>
  <c r="M47" i="4"/>
  <c r="C15" i="1" s="1"/>
  <c r="L47" i="4"/>
  <c r="C14" i="1" s="1"/>
  <c r="K47" i="4"/>
  <c r="C13" i="1" s="1"/>
  <c r="J47" i="4"/>
  <c r="C12" i="1" s="1"/>
  <c r="I47" i="4"/>
  <c r="C11" i="1" s="1"/>
  <c r="H47" i="4"/>
  <c r="C10" i="1" s="1"/>
  <c r="G47" i="4"/>
  <c r="C9" i="1" s="1"/>
  <c r="F47" i="4"/>
  <c r="C8" i="1" s="1"/>
  <c r="E47" i="4"/>
  <c r="C7" i="1" s="1"/>
  <c r="D47" i="4"/>
  <c r="C6" i="1" s="1"/>
  <c r="B34"/>
  <c r="F34" s="1"/>
  <c r="B33"/>
  <c r="B32"/>
  <c r="F32" s="1"/>
  <c r="B31"/>
  <c r="B30"/>
  <c r="B29"/>
  <c r="B28"/>
  <c r="F28" s="1"/>
  <c r="B27"/>
  <c r="B26"/>
  <c r="B25"/>
  <c r="I37"/>
  <c r="H37"/>
  <c r="E37"/>
  <c r="D37"/>
  <c r="J6"/>
  <c r="G7" s="1"/>
  <c r="J7" s="1"/>
  <c r="G8" s="1"/>
  <c r="J8" s="1"/>
  <c r="G9" s="1"/>
  <c r="J9" s="1"/>
  <c r="G10" s="1"/>
  <c r="J10" s="1"/>
  <c r="G11" s="1"/>
  <c r="J11" s="1"/>
  <c r="G12" s="1"/>
  <c r="J12" s="1"/>
  <c r="G13" s="1"/>
  <c r="J13" s="1"/>
  <c r="G14" s="1"/>
  <c r="J14" s="1"/>
  <c r="G15" s="1"/>
  <c r="J15" s="1"/>
  <c r="G16" s="1"/>
  <c r="J16" s="1"/>
  <c r="G17" s="1"/>
  <c r="J17" s="1"/>
  <c r="G18" s="1"/>
  <c r="J18" s="1"/>
  <c r="G19" s="1"/>
  <c r="J19" s="1"/>
  <c r="G20" s="1"/>
  <c r="J20" s="1"/>
  <c r="G21" s="1"/>
  <c r="J21" s="1"/>
  <c r="G22" s="1"/>
  <c r="J22" s="1"/>
  <c r="G23" s="1"/>
  <c r="J23" s="1"/>
  <c r="G24" s="1"/>
  <c r="J24" s="1"/>
  <c r="G25" s="1"/>
  <c r="J25" s="1"/>
  <c r="G26" s="1"/>
  <c r="J26" s="1"/>
  <c r="G27" s="1"/>
  <c r="J27" s="1"/>
  <c r="G28" s="1"/>
  <c r="J28" s="1"/>
  <c r="G29" s="1"/>
  <c r="J29" s="1"/>
  <c r="F30" l="1"/>
  <c r="F27"/>
  <c r="F21"/>
  <c r="F31"/>
  <c r="F15"/>
  <c r="F37" s="1"/>
  <c r="F18"/>
  <c r="F20"/>
  <c r="F22"/>
  <c r="F23"/>
  <c r="F29"/>
  <c r="F26"/>
  <c r="F25"/>
  <c r="F16"/>
  <c r="F17"/>
  <c r="F19"/>
  <c r="F24"/>
  <c r="F33"/>
  <c r="K11"/>
  <c r="G37"/>
  <c r="J37" s="1"/>
  <c r="J30"/>
  <c r="G31" s="1"/>
  <c r="J31" s="1"/>
  <c r="G32" s="1"/>
  <c r="J32" s="1"/>
  <c r="G33" s="1"/>
  <c r="J33" s="1"/>
  <c r="G34" s="1"/>
  <c r="J34" s="1"/>
  <c r="G35" s="1"/>
  <c r="J35" s="1"/>
  <c r="G36" s="1"/>
  <c r="J36" s="1"/>
  <c r="K36" s="1"/>
  <c r="K29"/>
  <c r="K28"/>
  <c r="K27"/>
  <c r="K26"/>
  <c r="K25"/>
  <c r="K24"/>
  <c r="K23"/>
  <c r="K10"/>
  <c r="K9"/>
  <c r="K22"/>
  <c r="K8"/>
  <c r="K21"/>
  <c r="K20"/>
  <c r="K19"/>
  <c r="K18"/>
  <c r="K17"/>
  <c r="K16"/>
  <c r="K15"/>
  <c r="K14"/>
  <c r="K13"/>
  <c r="K12"/>
  <c r="C37"/>
  <c r="K6"/>
  <c r="B37"/>
  <c r="K7"/>
  <c r="K34" l="1"/>
  <c r="K33"/>
  <c r="K32"/>
  <c r="K31"/>
  <c r="K30"/>
  <c r="K35"/>
  <c r="K37"/>
</calcChain>
</file>

<file path=xl/sharedStrings.xml><?xml version="1.0" encoding="utf-8"?>
<sst xmlns="http://schemas.openxmlformats.org/spreadsheetml/2006/main" count="110" uniqueCount="79">
  <si>
    <t>Table-1</t>
  </si>
  <si>
    <t>Name of Institution:</t>
  </si>
  <si>
    <t>Reporting Month:</t>
  </si>
  <si>
    <t>SN</t>
  </si>
  <si>
    <t>Date</t>
  </si>
  <si>
    <t>TSA Balance (A)</t>
  </si>
  <si>
    <t>Trust Fund in Transit (B)</t>
  </si>
  <si>
    <t>XYZ Ltd.</t>
  </si>
  <si>
    <t>Remarks</t>
  </si>
  <si>
    <t>A = Cumulative balance of all Trust &amp; Settlement Account (TSA)</t>
  </si>
  <si>
    <t>B = Cumulative balance of all Trust Fund in Transit with different institutions</t>
  </si>
  <si>
    <t>E = End of Day Wallet Balance</t>
  </si>
  <si>
    <t>Prepared by</t>
  </si>
  <si>
    <t>Name:</t>
  </si>
  <si>
    <t>Designation:</t>
  </si>
  <si>
    <t>Phone:</t>
  </si>
  <si>
    <t>E-mail:</t>
  </si>
  <si>
    <t>Authorized by</t>
  </si>
  <si>
    <t>Total</t>
  </si>
  <si>
    <t>Information of responsible personnel</t>
  </si>
  <si>
    <t>Daily Trust Fund vs E-money Status</t>
  </si>
  <si>
    <t>Name of Bank</t>
  </si>
  <si>
    <t>Name of Account</t>
  </si>
  <si>
    <t>Account Number</t>
  </si>
  <si>
    <t>Daily Bank Wise TSA Balance Status</t>
  </si>
  <si>
    <t>Important Notes</t>
  </si>
  <si>
    <t>* Please make sure that the account number column is in text format</t>
  </si>
  <si>
    <t>** Please input information of all activa TSA accounts</t>
  </si>
  <si>
    <t>Table-2</t>
  </si>
  <si>
    <t>Table-3</t>
  </si>
  <si>
    <t>Daily Institution Wise Trust Fund in Transit Status</t>
  </si>
  <si>
    <t>Name of Bank/Institution</t>
  </si>
  <si>
    <t>ABCD</t>
  </si>
  <si>
    <t>Investment related information (Govt. Securities &amp; FDR)</t>
  </si>
  <si>
    <t>Investment Type</t>
  </si>
  <si>
    <t>Name of related Bank</t>
  </si>
  <si>
    <t>Instrument Number</t>
  </si>
  <si>
    <t>Face Value</t>
  </si>
  <si>
    <t>** For Investment type, please select from the Drop Down Menu</t>
  </si>
  <si>
    <t>Allowed Investments</t>
  </si>
  <si>
    <t>Reason for closing/inoperative</t>
  </si>
  <si>
    <t>*** Please mention proper reasoning if any account is closed/inactive</t>
  </si>
  <si>
    <t>** Please input information of all active TSA accounts</t>
  </si>
  <si>
    <t>* Please ensure that the account number column is in text format</t>
  </si>
  <si>
    <t>** Please provide information of all TSA accounts (active, inactive and closed)</t>
  </si>
  <si>
    <t>Table-4</t>
  </si>
  <si>
    <t>Table-5</t>
  </si>
  <si>
    <t>*** Please input company name and month in the first sheet</t>
  </si>
  <si>
    <t>**** Incase you need to add rows, please add in the middle</t>
  </si>
  <si>
    <t>*** Incase you need to add rows, please add in the middle</t>
  </si>
  <si>
    <t>Purchase Value</t>
  </si>
  <si>
    <t>TSA Account related general information (active/inactive/closed)</t>
  </si>
  <si>
    <t>Difference 
(G=E-F)</t>
  </si>
  <si>
    <t>Beginning of Day e-Money Balance (F1)</t>
  </si>
  <si>
    <t>End of Day e-Money Balance (F=F1+F2-F3)</t>
  </si>
  <si>
    <t>Details of e-Money Balance (F)</t>
  </si>
  <si>
    <t>e-Money Issued (F2)</t>
  </si>
  <si>
    <t>e-Money Redeemed (F3)</t>
  </si>
  <si>
    <t>EoD Balance</t>
  </si>
  <si>
    <t>EoD Trust Fund in Transit</t>
  </si>
  <si>
    <t>Account Number/Name
(If available)</t>
  </si>
  <si>
    <t>Bill</t>
  </si>
  <si>
    <t>Bond</t>
  </si>
  <si>
    <t>Term Deposit</t>
  </si>
  <si>
    <t>Other govt. security</t>
  </si>
  <si>
    <t>F1 = Beginning of Day e-Money Balance</t>
  </si>
  <si>
    <t>F2 = Total e-Money issued during the day</t>
  </si>
  <si>
    <t>F3 = Total e-Money redeemed during the day</t>
  </si>
  <si>
    <t>Investment in Govt. Securities (C)
(Purchase Value)</t>
  </si>
  <si>
    <t>Investment in FDR (D)
(Purchase Value)</t>
  </si>
  <si>
    <t xml:space="preserve"> Total Trust Fund (E=A+B+C+D)</t>
  </si>
  <si>
    <t>*** For Bill &amp; Bond, please mention the information of the related PD bank and account number</t>
  </si>
  <si>
    <t>Template 1: For MFS, PSP &amp; USP</t>
  </si>
  <si>
    <t>Date of Purchase
(dd/mm/yy)</t>
  </si>
  <si>
    <t>Date of Maturity
(dd/mm/yy)</t>
  </si>
  <si>
    <t>Date of Issuance
(dd/mm/yy)</t>
  </si>
  <si>
    <t>* Please ensure all dates are in dd/mm/yyyy format (Short Date format in excel)</t>
  </si>
  <si>
    <t>Opening Date
(dd/mm/yy)</t>
  </si>
  <si>
    <t>Closing Date
(dd/mm/yy)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</si>
</sst>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 tint="-0.34998626667073579"/>
      <name val="Times New Roman"/>
      <family val="1"/>
    </font>
    <font>
      <sz val="12"/>
      <color theme="0" tint="-0.34998626667073579"/>
      <name val="Times New Roman"/>
      <family val="1"/>
    </font>
    <font>
      <sz val="12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4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2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2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25" xfId="0" applyFont="1" applyBorder="1" applyAlignment="1" applyProtection="1">
      <alignment vertical="center"/>
    </xf>
    <xf numFmtId="0" fontId="1" fillId="0" borderId="20" xfId="0" applyFont="1" applyBorder="1" applyAlignment="1" applyProtection="1">
      <alignment vertical="center"/>
    </xf>
    <xf numFmtId="0" fontId="1" fillId="0" borderId="26" xfId="0" applyFont="1" applyBorder="1" applyAlignment="1" applyProtection="1">
      <alignment vertical="center"/>
    </xf>
    <xf numFmtId="0" fontId="1" fillId="0" borderId="40" xfId="0" applyFont="1" applyBorder="1" applyAlignment="1" applyProtection="1">
      <alignment vertical="center"/>
    </xf>
    <xf numFmtId="0" fontId="2" fillId="0" borderId="42" xfId="0" applyFont="1" applyBorder="1" applyAlignment="1" applyProtection="1">
      <alignment vertical="center"/>
    </xf>
    <xf numFmtId="0" fontId="2" fillId="0" borderId="41" xfId="0" applyFont="1" applyBorder="1" applyAlignment="1" applyProtection="1">
      <alignment vertical="center"/>
    </xf>
    <xf numFmtId="0" fontId="2" fillId="0" borderId="43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49" fontId="1" fillId="0" borderId="25" xfId="0" applyNumberFormat="1" applyFont="1" applyBorder="1" applyAlignment="1" applyProtection="1">
      <alignment vertical="center"/>
      <protection locked="0"/>
    </xf>
    <xf numFmtId="0" fontId="1" fillId="0" borderId="44" xfId="0" applyFont="1" applyBorder="1" applyAlignment="1" applyProtection="1">
      <alignment vertical="center"/>
      <protection locked="0"/>
    </xf>
    <xf numFmtId="0" fontId="1" fillId="0" borderId="38" xfId="0" applyFont="1" applyBorder="1" applyAlignment="1" applyProtection="1">
      <alignment vertical="center"/>
    </xf>
    <xf numFmtId="0" fontId="1" fillId="0" borderId="36" xfId="0" applyFont="1" applyBorder="1" applyAlignment="1" applyProtection="1">
      <alignment vertical="center"/>
    </xf>
    <xf numFmtId="0" fontId="1" fillId="0" borderId="37" xfId="0" applyFont="1" applyBorder="1" applyAlignment="1" applyProtection="1">
      <alignment vertical="center"/>
    </xf>
    <xf numFmtId="0" fontId="1" fillId="0" borderId="0" xfId="0" applyFont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2" fillId="0" borderId="27" xfId="0" applyFont="1" applyBorder="1" applyAlignment="1" applyProtection="1">
      <alignment vertical="center"/>
    </xf>
    <xf numFmtId="49" fontId="1" fillId="0" borderId="1" xfId="0" applyNumberFormat="1" applyFont="1" applyBorder="1" applyProtection="1">
      <protection locked="0"/>
    </xf>
    <xf numFmtId="49" fontId="1" fillId="0" borderId="23" xfId="0" applyNumberFormat="1" applyFont="1" applyBorder="1" applyProtection="1">
      <protection locked="0"/>
    </xf>
    <xf numFmtId="49" fontId="1" fillId="0" borderId="12" xfId="0" applyNumberFormat="1" applyFont="1" applyBorder="1" applyProtection="1">
      <protection locked="0"/>
    </xf>
    <xf numFmtId="49" fontId="1" fillId="0" borderId="9" xfId="0" applyNumberFormat="1" applyFont="1" applyBorder="1" applyProtection="1">
      <protection locked="0"/>
    </xf>
    <xf numFmtId="0" fontId="1" fillId="0" borderId="16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8" xfId="0" applyFont="1" applyBorder="1" applyAlignment="1" applyProtection="1">
      <alignment vertical="center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Protection="1">
      <protection locked="0"/>
    </xf>
    <xf numFmtId="0" fontId="1" fillId="0" borderId="12" xfId="0" applyNumberFormat="1" applyFont="1" applyBorder="1" applyProtection="1">
      <protection locked="0"/>
    </xf>
    <xf numFmtId="0" fontId="1" fillId="0" borderId="23" xfId="0" applyNumberFormat="1" applyFont="1" applyBorder="1" applyProtection="1"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Protection="1"/>
    <xf numFmtId="0" fontId="2" fillId="0" borderId="0" xfId="0" applyFont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31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</xf>
    <xf numFmtId="0" fontId="5" fillId="0" borderId="48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showGridLines="0" tabSelected="1" view="pageBreakPreview" zoomScale="85" zoomScaleNormal="85" zoomScaleSheetLayoutView="85" workbookViewId="0">
      <pane xSplit="1" ySplit="5" topLeftCell="B18" activePane="bottomRight" state="frozen"/>
      <selection pane="topRight" activeCell="B1" sqref="B1"/>
      <selection pane="bottomLeft" activeCell="A6" sqref="A6"/>
      <selection pane="bottomRight" activeCell="M1" sqref="M1"/>
    </sheetView>
  </sheetViews>
  <sheetFormatPr defaultRowHeight="15.75"/>
  <cols>
    <col min="1" max="1" width="6.5703125" style="14" customWidth="1"/>
    <col min="2" max="2" width="19" style="14" customWidth="1"/>
    <col min="3" max="3" width="21.7109375" style="14" customWidth="1"/>
    <col min="4" max="4" width="26.42578125" style="14" customWidth="1"/>
    <col min="5" max="6" width="22" style="14" customWidth="1"/>
    <col min="7" max="7" width="16" style="14" customWidth="1"/>
    <col min="8" max="8" width="18.28515625" style="14" customWidth="1"/>
    <col min="9" max="9" width="18.42578125" style="14" customWidth="1"/>
    <col min="10" max="10" width="25.42578125" style="14" customWidth="1"/>
    <col min="11" max="11" width="18.28515625" style="14" customWidth="1"/>
    <col min="12" max="12" width="29.85546875" style="14" customWidth="1"/>
    <col min="13" max="16384" width="9.140625" style="14"/>
  </cols>
  <sheetData>
    <row r="1" spans="1:12">
      <c r="A1" s="86" t="s">
        <v>0</v>
      </c>
      <c r="B1" s="86"/>
      <c r="C1" s="86" t="s">
        <v>20</v>
      </c>
      <c r="D1" s="86"/>
      <c r="E1" s="86"/>
      <c r="F1" s="86"/>
      <c r="G1" s="86"/>
      <c r="H1" s="86"/>
      <c r="I1" s="86"/>
      <c r="J1" s="86"/>
      <c r="K1" s="86"/>
      <c r="L1" s="139" t="s">
        <v>72</v>
      </c>
    </row>
    <row r="2" spans="1:12">
      <c r="A2" s="86" t="s">
        <v>1</v>
      </c>
      <c r="B2" s="86"/>
      <c r="C2" s="91" t="s">
        <v>7</v>
      </c>
      <c r="D2" s="91"/>
      <c r="E2" s="91"/>
      <c r="F2" s="91"/>
      <c r="G2" s="91"/>
      <c r="H2" s="91"/>
      <c r="I2" s="91"/>
      <c r="J2" s="91"/>
      <c r="K2" s="91"/>
      <c r="L2" s="139"/>
    </row>
    <row r="3" spans="1:12" ht="16.5" thickBot="1">
      <c r="A3" s="86" t="s">
        <v>2</v>
      </c>
      <c r="B3" s="86"/>
      <c r="C3" s="91" t="s">
        <v>32</v>
      </c>
      <c r="D3" s="91"/>
      <c r="E3" s="91"/>
      <c r="F3" s="91"/>
      <c r="G3" s="91"/>
      <c r="H3" s="91"/>
      <c r="I3" s="91"/>
      <c r="J3" s="91"/>
      <c r="K3" s="91"/>
      <c r="L3" s="140"/>
    </row>
    <row r="4" spans="1:12" ht="15.75" customHeight="1" thickBot="1">
      <c r="A4" s="109" t="s">
        <v>4</v>
      </c>
      <c r="B4" s="87" t="s">
        <v>5</v>
      </c>
      <c r="C4" s="87" t="s">
        <v>6</v>
      </c>
      <c r="D4" s="87" t="s">
        <v>68</v>
      </c>
      <c r="E4" s="89" t="s">
        <v>69</v>
      </c>
      <c r="F4" s="89" t="s">
        <v>70</v>
      </c>
      <c r="G4" s="106" t="s">
        <v>55</v>
      </c>
      <c r="H4" s="107"/>
      <c r="I4" s="107"/>
      <c r="J4" s="108"/>
      <c r="K4" s="115" t="s">
        <v>52</v>
      </c>
      <c r="L4" s="117" t="s">
        <v>8</v>
      </c>
    </row>
    <row r="5" spans="1:12" ht="48" thickBot="1">
      <c r="A5" s="110"/>
      <c r="B5" s="88"/>
      <c r="C5" s="88"/>
      <c r="D5" s="88"/>
      <c r="E5" s="90"/>
      <c r="F5" s="90"/>
      <c r="G5" s="75" t="s">
        <v>53</v>
      </c>
      <c r="H5" s="76" t="s">
        <v>56</v>
      </c>
      <c r="I5" s="76" t="s">
        <v>57</v>
      </c>
      <c r="J5" s="77" t="s">
        <v>54</v>
      </c>
      <c r="K5" s="116"/>
      <c r="L5" s="118"/>
    </row>
    <row r="6" spans="1:12">
      <c r="A6" s="1">
        <v>1</v>
      </c>
      <c r="B6" s="42">
        <f>'Daily TSA Balance Status'!E$67</f>
        <v>0</v>
      </c>
      <c r="C6" s="42">
        <f>'Daily Trust Fund in Transit'!D$47</f>
        <v>0</v>
      </c>
      <c r="D6" s="2"/>
      <c r="E6" s="3"/>
      <c r="F6" s="72">
        <f>B6+C6+D6+E6</f>
        <v>0</v>
      </c>
      <c r="G6" s="1"/>
      <c r="H6" s="2"/>
      <c r="I6" s="2"/>
      <c r="J6" s="45">
        <f>G6+H6-I6</f>
        <v>0</v>
      </c>
      <c r="K6" s="48">
        <f>B6+C6+D6+E6-J6</f>
        <v>0</v>
      </c>
      <c r="L6" s="4"/>
    </row>
    <row r="7" spans="1:12">
      <c r="A7" s="5">
        <v>2</v>
      </c>
      <c r="B7" s="42">
        <f>'Daily TSA Balance Status'!F$67</f>
        <v>0</v>
      </c>
      <c r="C7" s="42">
        <f>'Daily Trust Fund in Transit'!E$47</f>
        <v>0</v>
      </c>
      <c r="D7" s="6"/>
      <c r="E7" s="7"/>
      <c r="F7" s="72">
        <f t="shared" ref="F7:F36" si="0">B7+C7+D7+E7</f>
        <v>0</v>
      </c>
      <c r="G7" s="43">
        <f>J6</f>
        <v>0</v>
      </c>
      <c r="H7" s="6"/>
      <c r="I7" s="6"/>
      <c r="J7" s="46">
        <f t="shared" ref="J7:J37" si="1">G7+H7-I7</f>
        <v>0</v>
      </c>
      <c r="K7" s="48">
        <f t="shared" ref="K7:K37" si="2">B7+C7+D7+E7-J7</f>
        <v>0</v>
      </c>
      <c r="L7" s="8"/>
    </row>
    <row r="8" spans="1:12">
      <c r="A8" s="5">
        <v>3</v>
      </c>
      <c r="B8" s="42">
        <f>'Daily TSA Balance Status'!G$67</f>
        <v>0</v>
      </c>
      <c r="C8" s="42">
        <f>'Daily Trust Fund in Transit'!F$47</f>
        <v>0</v>
      </c>
      <c r="D8" s="6"/>
      <c r="E8" s="7"/>
      <c r="F8" s="72">
        <f t="shared" si="0"/>
        <v>0</v>
      </c>
      <c r="G8" s="43">
        <f t="shared" ref="G8:G36" si="3">J7</f>
        <v>0</v>
      </c>
      <c r="H8" s="6"/>
      <c r="I8" s="6"/>
      <c r="J8" s="46">
        <f t="shared" si="1"/>
        <v>0</v>
      </c>
      <c r="K8" s="48">
        <f t="shared" si="2"/>
        <v>0</v>
      </c>
      <c r="L8" s="8"/>
    </row>
    <row r="9" spans="1:12">
      <c r="A9" s="5">
        <v>4</v>
      </c>
      <c r="B9" s="42">
        <f>'Daily TSA Balance Status'!H$67</f>
        <v>0</v>
      </c>
      <c r="C9" s="42">
        <f>'Daily Trust Fund in Transit'!G$47</f>
        <v>0</v>
      </c>
      <c r="D9" s="6"/>
      <c r="E9" s="7"/>
      <c r="F9" s="72">
        <f t="shared" si="0"/>
        <v>0</v>
      </c>
      <c r="G9" s="43">
        <f t="shared" si="3"/>
        <v>0</v>
      </c>
      <c r="H9" s="6"/>
      <c r="I9" s="6"/>
      <c r="J9" s="46">
        <f t="shared" si="1"/>
        <v>0</v>
      </c>
      <c r="K9" s="48">
        <f t="shared" si="2"/>
        <v>0</v>
      </c>
      <c r="L9" s="8"/>
    </row>
    <row r="10" spans="1:12">
      <c r="A10" s="5">
        <v>5</v>
      </c>
      <c r="B10" s="42">
        <f>'Daily TSA Balance Status'!I$67</f>
        <v>0</v>
      </c>
      <c r="C10" s="42">
        <f>'Daily Trust Fund in Transit'!H$47</f>
        <v>0</v>
      </c>
      <c r="D10" s="6"/>
      <c r="E10" s="7"/>
      <c r="F10" s="72">
        <f t="shared" si="0"/>
        <v>0</v>
      </c>
      <c r="G10" s="43">
        <f t="shared" si="3"/>
        <v>0</v>
      </c>
      <c r="H10" s="6"/>
      <c r="I10" s="6"/>
      <c r="J10" s="46">
        <f t="shared" si="1"/>
        <v>0</v>
      </c>
      <c r="K10" s="48">
        <f t="shared" si="2"/>
        <v>0</v>
      </c>
      <c r="L10" s="8"/>
    </row>
    <row r="11" spans="1:12">
      <c r="A11" s="5">
        <v>6</v>
      </c>
      <c r="B11" s="42">
        <f>'Daily TSA Balance Status'!J$67</f>
        <v>0</v>
      </c>
      <c r="C11" s="42">
        <f>'Daily Trust Fund in Transit'!I$47</f>
        <v>0</v>
      </c>
      <c r="D11" s="6"/>
      <c r="E11" s="7"/>
      <c r="F11" s="72">
        <f t="shared" si="0"/>
        <v>0</v>
      </c>
      <c r="G11" s="43">
        <f t="shared" si="3"/>
        <v>0</v>
      </c>
      <c r="H11" s="6"/>
      <c r="I11" s="6"/>
      <c r="J11" s="46">
        <f t="shared" si="1"/>
        <v>0</v>
      </c>
      <c r="K11" s="48">
        <f t="shared" si="2"/>
        <v>0</v>
      </c>
      <c r="L11" s="8"/>
    </row>
    <row r="12" spans="1:12">
      <c r="A12" s="5">
        <v>7</v>
      </c>
      <c r="B12" s="42">
        <f>'Daily TSA Balance Status'!K$67</f>
        <v>0</v>
      </c>
      <c r="C12" s="42">
        <f>'Daily Trust Fund in Transit'!J$47</f>
        <v>0</v>
      </c>
      <c r="D12" s="6"/>
      <c r="E12" s="7"/>
      <c r="F12" s="72">
        <f t="shared" si="0"/>
        <v>0</v>
      </c>
      <c r="G12" s="43">
        <f t="shared" si="3"/>
        <v>0</v>
      </c>
      <c r="H12" s="6"/>
      <c r="I12" s="6"/>
      <c r="J12" s="46">
        <f t="shared" si="1"/>
        <v>0</v>
      </c>
      <c r="K12" s="48">
        <f t="shared" si="2"/>
        <v>0</v>
      </c>
      <c r="L12" s="8"/>
    </row>
    <row r="13" spans="1:12">
      <c r="A13" s="5">
        <v>8</v>
      </c>
      <c r="B13" s="42">
        <f>'Daily TSA Balance Status'!L$67</f>
        <v>0</v>
      </c>
      <c r="C13" s="42">
        <f>'Daily Trust Fund in Transit'!K$47</f>
        <v>0</v>
      </c>
      <c r="D13" s="6"/>
      <c r="E13" s="7"/>
      <c r="F13" s="72">
        <f t="shared" si="0"/>
        <v>0</v>
      </c>
      <c r="G13" s="43">
        <f t="shared" si="3"/>
        <v>0</v>
      </c>
      <c r="H13" s="6"/>
      <c r="I13" s="6"/>
      <c r="J13" s="46">
        <f t="shared" si="1"/>
        <v>0</v>
      </c>
      <c r="K13" s="48">
        <f t="shared" si="2"/>
        <v>0</v>
      </c>
      <c r="L13" s="8"/>
    </row>
    <row r="14" spans="1:12">
      <c r="A14" s="5">
        <v>9</v>
      </c>
      <c r="B14" s="42">
        <f>'Daily TSA Balance Status'!M$67</f>
        <v>0</v>
      </c>
      <c r="C14" s="42">
        <f>'Daily Trust Fund in Transit'!L$47</f>
        <v>0</v>
      </c>
      <c r="D14" s="6"/>
      <c r="E14" s="7"/>
      <c r="F14" s="72">
        <f t="shared" si="0"/>
        <v>0</v>
      </c>
      <c r="G14" s="43">
        <f t="shared" si="3"/>
        <v>0</v>
      </c>
      <c r="H14" s="6"/>
      <c r="I14" s="6"/>
      <c r="J14" s="46">
        <f t="shared" si="1"/>
        <v>0</v>
      </c>
      <c r="K14" s="48">
        <f t="shared" si="2"/>
        <v>0</v>
      </c>
      <c r="L14" s="8"/>
    </row>
    <row r="15" spans="1:12">
      <c r="A15" s="5">
        <v>10</v>
      </c>
      <c r="B15" s="42">
        <f>'Daily TSA Balance Status'!N$67</f>
        <v>0</v>
      </c>
      <c r="C15" s="42">
        <f>'Daily Trust Fund in Transit'!M$47</f>
        <v>0</v>
      </c>
      <c r="D15" s="6"/>
      <c r="E15" s="7"/>
      <c r="F15" s="72">
        <f t="shared" si="0"/>
        <v>0</v>
      </c>
      <c r="G15" s="43">
        <f t="shared" si="3"/>
        <v>0</v>
      </c>
      <c r="H15" s="6"/>
      <c r="I15" s="6"/>
      <c r="J15" s="46">
        <f t="shared" si="1"/>
        <v>0</v>
      </c>
      <c r="K15" s="48">
        <f t="shared" si="2"/>
        <v>0</v>
      </c>
      <c r="L15" s="8"/>
    </row>
    <row r="16" spans="1:12">
      <c r="A16" s="5">
        <v>11</v>
      </c>
      <c r="B16" s="42">
        <f>'Daily TSA Balance Status'!O$67</f>
        <v>0</v>
      </c>
      <c r="C16" s="42">
        <f>'Daily Trust Fund in Transit'!N$47</f>
        <v>0</v>
      </c>
      <c r="D16" s="6"/>
      <c r="E16" s="7"/>
      <c r="F16" s="72">
        <f t="shared" si="0"/>
        <v>0</v>
      </c>
      <c r="G16" s="43">
        <f t="shared" si="3"/>
        <v>0</v>
      </c>
      <c r="H16" s="6"/>
      <c r="I16" s="6"/>
      <c r="J16" s="46">
        <f t="shared" si="1"/>
        <v>0</v>
      </c>
      <c r="K16" s="48">
        <f t="shared" si="2"/>
        <v>0</v>
      </c>
      <c r="L16" s="8"/>
    </row>
    <row r="17" spans="1:12">
      <c r="A17" s="5">
        <v>12</v>
      </c>
      <c r="B17" s="42">
        <f>'Daily TSA Balance Status'!P$67</f>
        <v>0</v>
      </c>
      <c r="C17" s="42">
        <f>'Daily Trust Fund in Transit'!O$47</f>
        <v>0</v>
      </c>
      <c r="D17" s="6"/>
      <c r="E17" s="7"/>
      <c r="F17" s="72">
        <f t="shared" si="0"/>
        <v>0</v>
      </c>
      <c r="G17" s="43">
        <f t="shared" si="3"/>
        <v>0</v>
      </c>
      <c r="H17" s="6"/>
      <c r="I17" s="6"/>
      <c r="J17" s="46">
        <f t="shared" si="1"/>
        <v>0</v>
      </c>
      <c r="K17" s="48">
        <f t="shared" si="2"/>
        <v>0</v>
      </c>
      <c r="L17" s="8"/>
    </row>
    <row r="18" spans="1:12">
      <c r="A18" s="5">
        <v>13</v>
      </c>
      <c r="B18" s="42">
        <f>'Daily TSA Balance Status'!Q$67</f>
        <v>0</v>
      </c>
      <c r="C18" s="42">
        <f>'Daily Trust Fund in Transit'!P$47</f>
        <v>0</v>
      </c>
      <c r="D18" s="6"/>
      <c r="E18" s="7"/>
      <c r="F18" s="72">
        <f t="shared" si="0"/>
        <v>0</v>
      </c>
      <c r="G18" s="43">
        <f t="shared" si="3"/>
        <v>0</v>
      </c>
      <c r="H18" s="6"/>
      <c r="I18" s="6"/>
      <c r="J18" s="46">
        <f t="shared" si="1"/>
        <v>0</v>
      </c>
      <c r="K18" s="48">
        <f t="shared" si="2"/>
        <v>0</v>
      </c>
      <c r="L18" s="8"/>
    </row>
    <row r="19" spans="1:12">
      <c r="A19" s="5">
        <v>14</v>
      </c>
      <c r="B19" s="42">
        <f>'Daily TSA Balance Status'!R$67</f>
        <v>0</v>
      </c>
      <c r="C19" s="42">
        <f>'Daily Trust Fund in Transit'!Q$47</f>
        <v>0</v>
      </c>
      <c r="D19" s="6"/>
      <c r="E19" s="7"/>
      <c r="F19" s="72">
        <f t="shared" si="0"/>
        <v>0</v>
      </c>
      <c r="G19" s="43">
        <f t="shared" si="3"/>
        <v>0</v>
      </c>
      <c r="H19" s="6"/>
      <c r="I19" s="6"/>
      <c r="J19" s="46">
        <f t="shared" si="1"/>
        <v>0</v>
      </c>
      <c r="K19" s="48">
        <f t="shared" si="2"/>
        <v>0</v>
      </c>
      <c r="L19" s="8"/>
    </row>
    <row r="20" spans="1:12">
      <c r="A20" s="5">
        <v>15</v>
      </c>
      <c r="B20" s="42">
        <f>'Daily TSA Balance Status'!S$67</f>
        <v>0</v>
      </c>
      <c r="C20" s="42">
        <f>'Daily Trust Fund in Transit'!R$47</f>
        <v>0</v>
      </c>
      <c r="D20" s="6"/>
      <c r="E20" s="7"/>
      <c r="F20" s="72">
        <f t="shared" si="0"/>
        <v>0</v>
      </c>
      <c r="G20" s="43">
        <f t="shared" si="3"/>
        <v>0</v>
      </c>
      <c r="H20" s="6"/>
      <c r="I20" s="6"/>
      <c r="J20" s="46">
        <f t="shared" si="1"/>
        <v>0</v>
      </c>
      <c r="K20" s="48">
        <f t="shared" si="2"/>
        <v>0</v>
      </c>
      <c r="L20" s="8"/>
    </row>
    <row r="21" spans="1:12">
      <c r="A21" s="5">
        <v>16</v>
      </c>
      <c r="B21" s="42">
        <f>'Daily TSA Balance Status'!T$67</f>
        <v>0</v>
      </c>
      <c r="C21" s="42">
        <f>'Daily Trust Fund in Transit'!S$47</f>
        <v>0</v>
      </c>
      <c r="D21" s="6"/>
      <c r="E21" s="7"/>
      <c r="F21" s="72">
        <f t="shared" si="0"/>
        <v>0</v>
      </c>
      <c r="G21" s="43">
        <f t="shared" si="3"/>
        <v>0</v>
      </c>
      <c r="H21" s="6"/>
      <c r="I21" s="6"/>
      <c r="J21" s="46">
        <f t="shared" si="1"/>
        <v>0</v>
      </c>
      <c r="K21" s="48">
        <f t="shared" si="2"/>
        <v>0</v>
      </c>
      <c r="L21" s="8"/>
    </row>
    <row r="22" spans="1:12">
      <c r="A22" s="5">
        <v>17</v>
      </c>
      <c r="B22" s="42">
        <f>'Daily TSA Balance Status'!U$67</f>
        <v>0</v>
      </c>
      <c r="C22" s="42">
        <f>'Daily Trust Fund in Transit'!T$47</f>
        <v>0</v>
      </c>
      <c r="D22" s="6"/>
      <c r="E22" s="7"/>
      <c r="F22" s="72">
        <f t="shared" si="0"/>
        <v>0</v>
      </c>
      <c r="G22" s="43">
        <f t="shared" si="3"/>
        <v>0</v>
      </c>
      <c r="H22" s="6"/>
      <c r="I22" s="6"/>
      <c r="J22" s="46">
        <f t="shared" si="1"/>
        <v>0</v>
      </c>
      <c r="K22" s="48">
        <f t="shared" si="2"/>
        <v>0</v>
      </c>
      <c r="L22" s="8"/>
    </row>
    <row r="23" spans="1:12">
      <c r="A23" s="5">
        <v>18</v>
      </c>
      <c r="B23" s="42">
        <f>'Daily TSA Balance Status'!V$67</f>
        <v>0</v>
      </c>
      <c r="C23" s="42">
        <f>'Daily Trust Fund in Transit'!U$47</f>
        <v>0</v>
      </c>
      <c r="D23" s="6"/>
      <c r="E23" s="7"/>
      <c r="F23" s="72">
        <f t="shared" si="0"/>
        <v>0</v>
      </c>
      <c r="G23" s="43">
        <f t="shared" si="3"/>
        <v>0</v>
      </c>
      <c r="H23" s="6"/>
      <c r="I23" s="6"/>
      <c r="J23" s="46">
        <f t="shared" si="1"/>
        <v>0</v>
      </c>
      <c r="K23" s="48">
        <f t="shared" si="2"/>
        <v>0</v>
      </c>
      <c r="L23" s="8"/>
    </row>
    <row r="24" spans="1:12">
      <c r="A24" s="5">
        <v>19</v>
      </c>
      <c r="B24" s="42">
        <f>'Daily TSA Balance Status'!W$67</f>
        <v>0</v>
      </c>
      <c r="C24" s="42">
        <f>'Daily Trust Fund in Transit'!V$47</f>
        <v>0</v>
      </c>
      <c r="D24" s="6"/>
      <c r="E24" s="7"/>
      <c r="F24" s="72">
        <f t="shared" si="0"/>
        <v>0</v>
      </c>
      <c r="G24" s="43">
        <f t="shared" si="3"/>
        <v>0</v>
      </c>
      <c r="H24" s="6"/>
      <c r="I24" s="6"/>
      <c r="J24" s="46">
        <f t="shared" si="1"/>
        <v>0</v>
      </c>
      <c r="K24" s="48">
        <f t="shared" si="2"/>
        <v>0</v>
      </c>
      <c r="L24" s="8"/>
    </row>
    <row r="25" spans="1:12">
      <c r="A25" s="5">
        <v>20</v>
      </c>
      <c r="B25" s="42">
        <f>'Daily TSA Balance Status'!X$67</f>
        <v>0</v>
      </c>
      <c r="C25" s="42">
        <f>'Daily Trust Fund in Transit'!W$47</f>
        <v>0</v>
      </c>
      <c r="D25" s="6"/>
      <c r="E25" s="7"/>
      <c r="F25" s="72">
        <f t="shared" si="0"/>
        <v>0</v>
      </c>
      <c r="G25" s="43">
        <f t="shared" si="3"/>
        <v>0</v>
      </c>
      <c r="H25" s="6"/>
      <c r="I25" s="6"/>
      <c r="J25" s="46">
        <f t="shared" si="1"/>
        <v>0</v>
      </c>
      <c r="K25" s="48">
        <f t="shared" si="2"/>
        <v>0</v>
      </c>
      <c r="L25" s="8"/>
    </row>
    <row r="26" spans="1:12">
      <c r="A26" s="5">
        <v>21</v>
      </c>
      <c r="B26" s="42">
        <f>'Daily TSA Balance Status'!Y$67</f>
        <v>0</v>
      </c>
      <c r="C26" s="42">
        <f>'Daily Trust Fund in Transit'!X$47</f>
        <v>0</v>
      </c>
      <c r="D26" s="6"/>
      <c r="E26" s="7"/>
      <c r="F26" s="72">
        <f t="shared" si="0"/>
        <v>0</v>
      </c>
      <c r="G26" s="43">
        <f t="shared" si="3"/>
        <v>0</v>
      </c>
      <c r="H26" s="6"/>
      <c r="I26" s="6"/>
      <c r="J26" s="46">
        <f t="shared" si="1"/>
        <v>0</v>
      </c>
      <c r="K26" s="48">
        <f t="shared" si="2"/>
        <v>0</v>
      </c>
      <c r="L26" s="8"/>
    </row>
    <row r="27" spans="1:12">
      <c r="A27" s="5">
        <v>22</v>
      </c>
      <c r="B27" s="42">
        <f>'Daily TSA Balance Status'!Z$67</f>
        <v>0</v>
      </c>
      <c r="C27" s="42">
        <f>'Daily Trust Fund in Transit'!Y$47</f>
        <v>0</v>
      </c>
      <c r="D27" s="6"/>
      <c r="E27" s="7"/>
      <c r="F27" s="72">
        <f t="shared" si="0"/>
        <v>0</v>
      </c>
      <c r="G27" s="43">
        <f t="shared" si="3"/>
        <v>0</v>
      </c>
      <c r="H27" s="6"/>
      <c r="I27" s="6"/>
      <c r="J27" s="46">
        <f t="shared" si="1"/>
        <v>0</v>
      </c>
      <c r="K27" s="48">
        <f t="shared" si="2"/>
        <v>0</v>
      </c>
      <c r="L27" s="8"/>
    </row>
    <row r="28" spans="1:12">
      <c r="A28" s="5">
        <v>23</v>
      </c>
      <c r="B28" s="42">
        <f>'Daily TSA Balance Status'!AA$67</f>
        <v>0</v>
      </c>
      <c r="C28" s="42">
        <f>'Daily Trust Fund in Transit'!Z$47</f>
        <v>0</v>
      </c>
      <c r="D28" s="6"/>
      <c r="E28" s="7"/>
      <c r="F28" s="72">
        <f t="shared" si="0"/>
        <v>0</v>
      </c>
      <c r="G28" s="43">
        <f t="shared" si="3"/>
        <v>0</v>
      </c>
      <c r="H28" s="6"/>
      <c r="I28" s="6"/>
      <c r="J28" s="46">
        <f t="shared" si="1"/>
        <v>0</v>
      </c>
      <c r="K28" s="48">
        <f t="shared" si="2"/>
        <v>0</v>
      </c>
      <c r="L28" s="8"/>
    </row>
    <row r="29" spans="1:12">
      <c r="A29" s="5">
        <v>24</v>
      </c>
      <c r="B29" s="42">
        <f>'Daily TSA Balance Status'!AB$67</f>
        <v>0</v>
      </c>
      <c r="C29" s="42">
        <f>'Daily Trust Fund in Transit'!AA$47</f>
        <v>0</v>
      </c>
      <c r="D29" s="6"/>
      <c r="E29" s="7"/>
      <c r="F29" s="72">
        <f t="shared" si="0"/>
        <v>0</v>
      </c>
      <c r="G29" s="43">
        <f t="shared" si="3"/>
        <v>0</v>
      </c>
      <c r="H29" s="6"/>
      <c r="I29" s="6"/>
      <c r="J29" s="46">
        <f t="shared" si="1"/>
        <v>0</v>
      </c>
      <c r="K29" s="48">
        <f t="shared" si="2"/>
        <v>0</v>
      </c>
      <c r="L29" s="8"/>
    </row>
    <row r="30" spans="1:12">
      <c r="A30" s="5">
        <v>25</v>
      </c>
      <c r="B30" s="42">
        <f>'Daily TSA Balance Status'!AC$67</f>
        <v>0</v>
      </c>
      <c r="C30" s="42">
        <f>'Daily Trust Fund in Transit'!AB$47</f>
        <v>0</v>
      </c>
      <c r="D30" s="6"/>
      <c r="E30" s="7"/>
      <c r="F30" s="72">
        <f t="shared" si="0"/>
        <v>0</v>
      </c>
      <c r="G30" s="43">
        <f t="shared" si="3"/>
        <v>0</v>
      </c>
      <c r="H30" s="6"/>
      <c r="I30" s="6"/>
      <c r="J30" s="46">
        <f t="shared" si="1"/>
        <v>0</v>
      </c>
      <c r="K30" s="48">
        <f t="shared" si="2"/>
        <v>0</v>
      </c>
      <c r="L30" s="8"/>
    </row>
    <row r="31" spans="1:12">
      <c r="A31" s="5">
        <v>26</v>
      </c>
      <c r="B31" s="42">
        <f>'Daily TSA Balance Status'!AD$67</f>
        <v>0</v>
      </c>
      <c r="C31" s="42">
        <f>'Daily Trust Fund in Transit'!AC$47</f>
        <v>0</v>
      </c>
      <c r="D31" s="6"/>
      <c r="E31" s="7"/>
      <c r="F31" s="72">
        <f t="shared" si="0"/>
        <v>0</v>
      </c>
      <c r="G31" s="43">
        <f t="shared" si="3"/>
        <v>0</v>
      </c>
      <c r="H31" s="6"/>
      <c r="I31" s="6"/>
      <c r="J31" s="46">
        <f t="shared" si="1"/>
        <v>0</v>
      </c>
      <c r="K31" s="48">
        <f t="shared" si="2"/>
        <v>0</v>
      </c>
      <c r="L31" s="8"/>
    </row>
    <row r="32" spans="1:12">
      <c r="A32" s="5">
        <v>27</v>
      </c>
      <c r="B32" s="42">
        <f>'Daily TSA Balance Status'!AE$67</f>
        <v>0</v>
      </c>
      <c r="C32" s="42">
        <f>'Daily Trust Fund in Transit'!AD$47</f>
        <v>0</v>
      </c>
      <c r="D32" s="6"/>
      <c r="E32" s="7"/>
      <c r="F32" s="72">
        <f t="shared" si="0"/>
        <v>0</v>
      </c>
      <c r="G32" s="43">
        <f t="shared" si="3"/>
        <v>0</v>
      </c>
      <c r="H32" s="6"/>
      <c r="I32" s="6"/>
      <c r="J32" s="46">
        <f t="shared" si="1"/>
        <v>0</v>
      </c>
      <c r="K32" s="48">
        <f t="shared" si="2"/>
        <v>0</v>
      </c>
      <c r="L32" s="8"/>
    </row>
    <row r="33" spans="1:12">
      <c r="A33" s="5">
        <v>28</v>
      </c>
      <c r="B33" s="42">
        <f>'Daily TSA Balance Status'!AF$67</f>
        <v>0</v>
      </c>
      <c r="C33" s="42">
        <f>'Daily Trust Fund in Transit'!AE$47</f>
        <v>0</v>
      </c>
      <c r="D33" s="6"/>
      <c r="E33" s="7"/>
      <c r="F33" s="72">
        <f t="shared" si="0"/>
        <v>0</v>
      </c>
      <c r="G33" s="43">
        <f t="shared" si="3"/>
        <v>0</v>
      </c>
      <c r="H33" s="6"/>
      <c r="I33" s="6"/>
      <c r="J33" s="46">
        <f t="shared" si="1"/>
        <v>0</v>
      </c>
      <c r="K33" s="48">
        <f t="shared" si="2"/>
        <v>0</v>
      </c>
      <c r="L33" s="8"/>
    </row>
    <row r="34" spans="1:12">
      <c r="A34" s="5">
        <v>29</v>
      </c>
      <c r="B34" s="42">
        <f>'Daily TSA Balance Status'!AG$67</f>
        <v>0</v>
      </c>
      <c r="C34" s="42">
        <f>'Daily Trust Fund in Transit'!AF$47</f>
        <v>0</v>
      </c>
      <c r="D34" s="6"/>
      <c r="E34" s="7"/>
      <c r="F34" s="72">
        <f t="shared" si="0"/>
        <v>0</v>
      </c>
      <c r="G34" s="43">
        <f t="shared" si="3"/>
        <v>0</v>
      </c>
      <c r="H34" s="6"/>
      <c r="I34" s="6"/>
      <c r="J34" s="46">
        <f t="shared" si="1"/>
        <v>0</v>
      </c>
      <c r="K34" s="48">
        <f t="shared" si="2"/>
        <v>0</v>
      </c>
      <c r="L34" s="8"/>
    </row>
    <row r="35" spans="1:12">
      <c r="A35" s="5">
        <v>30</v>
      </c>
      <c r="B35" s="42">
        <f>'Daily TSA Balance Status'!AH$67</f>
        <v>0</v>
      </c>
      <c r="C35" s="42">
        <f>'Daily Trust Fund in Transit'!AG$47</f>
        <v>0</v>
      </c>
      <c r="D35" s="6"/>
      <c r="E35" s="7"/>
      <c r="F35" s="72">
        <f t="shared" si="0"/>
        <v>0</v>
      </c>
      <c r="G35" s="43">
        <f t="shared" si="3"/>
        <v>0</v>
      </c>
      <c r="H35" s="6"/>
      <c r="I35" s="6"/>
      <c r="J35" s="46">
        <f t="shared" si="1"/>
        <v>0</v>
      </c>
      <c r="K35" s="48">
        <f t="shared" si="2"/>
        <v>0</v>
      </c>
      <c r="L35" s="8"/>
    </row>
    <row r="36" spans="1:12" ht="16.5" thickBot="1">
      <c r="A36" s="9">
        <v>31</v>
      </c>
      <c r="B36" s="50">
        <f>'Daily TSA Balance Status'!AI$67</f>
        <v>0</v>
      </c>
      <c r="C36" s="50">
        <f>'Daily Trust Fund in Transit'!AH$47</f>
        <v>0</v>
      </c>
      <c r="D36" s="10"/>
      <c r="E36" s="11"/>
      <c r="F36" s="72">
        <f t="shared" si="0"/>
        <v>0</v>
      </c>
      <c r="G36" s="44">
        <f t="shared" si="3"/>
        <v>0</v>
      </c>
      <c r="H36" s="10"/>
      <c r="I36" s="10"/>
      <c r="J36" s="47">
        <f t="shared" si="1"/>
        <v>0</v>
      </c>
      <c r="K36" s="49">
        <f t="shared" si="2"/>
        <v>0</v>
      </c>
      <c r="L36" s="12"/>
    </row>
    <row r="37" spans="1:12" ht="16.5" thickBot="1">
      <c r="A37" s="26" t="s">
        <v>18</v>
      </c>
      <c r="B37" s="51">
        <f t="shared" ref="B37:I37" si="4">SUM(B6:B36)</f>
        <v>0</v>
      </c>
      <c r="C37" s="51">
        <f t="shared" si="4"/>
        <v>0</v>
      </c>
      <c r="D37" s="51">
        <f t="shared" si="4"/>
        <v>0</v>
      </c>
      <c r="E37" s="53">
        <f t="shared" si="4"/>
        <v>0</v>
      </c>
      <c r="F37" s="53">
        <f t="shared" si="4"/>
        <v>0</v>
      </c>
      <c r="G37" s="52">
        <f t="shared" si="4"/>
        <v>0</v>
      </c>
      <c r="H37" s="51">
        <f t="shared" si="4"/>
        <v>0</v>
      </c>
      <c r="I37" s="51">
        <f t="shared" si="4"/>
        <v>0</v>
      </c>
      <c r="J37" s="67">
        <f t="shared" si="1"/>
        <v>0</v>
      </c>
      <c r="K37" s="52">
        <f t="shared" si="2"/>
        <v>0</v>
      </c>
      <c r="L37" s="13"/>
    </row>
    <row r="38" spans="1:12" ht="16.5" thickBot="1"/>
    <row r="39" spans="1:12">
      <c r="A39" s="54" t="s">
        <v>9</v>
      </c>
      <c r="B39" s="55"/>
      <c r="C39" s="55"/>
      <c r="D39" s="55"/>
      <c r="E39" s="101" t="s">
        <v>19</v>
      </c>
      <c r="F39" s="102"/>
      <c r="G39" s="102"/>
      <c r="H39" s="102"/>
      <c r="I39" s="102"/>
      <c r="J39" s="102"/>
      <c r="K39" s="102"/>
      <c r="L39" s="103"/>
    </row>
    <row r="40" spans="1:12">
      <c r="A40" s="5" t="s">
        <v>10</v>
      </c>
      <c r="B40" s="6"/>
      <c r="C40" s="6"/>
      <c r="D40" s="6"/>
      <c r="E40" s="104" t="s">
        <v>12</v>
      </c>
      <c r="F40" s="96"/>
      <c r="G40" s="96"/>
      <c r="H40" s="97"/>
      <c r="I40" s="62"/>
      <c r="J40" s="104" t="s">
        <v>17</v>
      </c>
      <c r="K40" s="96"/>
      <c r="L40" s="105"/>
    </row>
    <row r="41" spans="1:12">
      <c r="A41" s="95" t="s">
        <v>11</v>
      </c>
      <c r="B41" s="96"/>
      <c r="C41" s="96"/>
      <c r="D41" s="97"/>
      <c r="E41" s="6" t="s">
        <v>13</v>
      </c>
      <c r="F41" s="92"/>
      <c r="G41" s="93"/>
      <c r="H41" s="94"/>
      <c r="I41" s="62"/>
      <c r="J41" s="6" t="s">
        <v>13</v>
      </c>
      <c r="K41" s="111"/>
      <c r="L41" s="112"/>
    </row>
    <row r="42" spans="1:12">
      <c r="A42" s="95" t="s">
        <v>65</v>
      </c>
      <c r="B42" s="96"/>
      <c r="C42" s="96"/>
      <c r="D42" s="97"/>
      <c r="E42" s="6" t="s">
        <v>14</v>
      </c>
      <c r="F42" s="92"/>
      <c r="G42" s="93"/>
      <c r="H42" s="94"/>
      <c r="I42" s="62"/>
      <c r="J42" s="6" t="s">
        <v>14</v>
      </c>
      <c r="K42" s="111"/>
      <c r="L42" s="112"/>
    </row>
    <row r="43" spans="1:12">
      <c r="A43" s="95" t="s">
        <v>66</v>
      </c>
      <c r="B43" s="96"/>
      <c r="C43" s="96"/>
      <c r="D43" s="97"/>
      <c r="E43" s="6" t="s">
        <v>15</v>
      </c>
      <c r="F43" s="92"/>
      <c r="G43" s="93"/>
      <c r="H43" s="94"/>
      <c r="I43" s="62"/>
      <c r="J43" s="6" t="s">
        <v>15</v>
      </c>
      <c r="K43" s="111"/>
      <c r="L43" s="112"/>
    </row>
    <row r="44" spans="1:12" ht="16.5" thickBot="1">
      <c r="A44" s="98" t="s">
        <v>67</v>
      </c>
      <c r="B44" s="99"/>
      <c r="C44" s="99"/>
      <c r="D44" s="100"/>
      <c r="E44" s="19" t="s">
        <v>16</v>
      </c>
      <c r="F44" s="92"/>
      <c r="G44" s="93"/>
      <c r="H44" s="94"/>
      <c r="I44" s="63"/>
      <c r="J44" s="19" t="s">
        <v>16</v>
      </c>
      <c r="K44" s="113"/>
      <c r="L44" s="114"/>
    </row>
  </sheetData>
  <sheetProtection password="CABB" sheet="1" objects="1" scenarios="1" formatCells="0" formatColumns="0" formatRows="0" insertHyperlinks="0" deleteRows="0" selectLockedCells="1"/>
  <mergeCells count="31">
    <mergeCell ref="K43:L43"/>
    <mergeCell ref="K44:L44"/>
    <mergeCell ref="K4:K5"/>
    <mergeCell ref="L4:L5"/>
    <mergeCell ref="F44:H44"/>
    <mergeCell ref="A41:D41"/>
    <mergeCell ref="A42:D42"/>
    <mergeCell ref="A43:D43"/>
    <mergeCell ref="F4:F5"/>
    <mergeCell ref="F41:H41"/>
    <mergeCell ref="F42:H42"/>
    <mergeCell ref="F43:H43"/>
    <mergeCell ref="A44:D44"/>
    <mergeCell ref="E39:L39"/>
    <mergeCell ref="E40:H40"/>
    <mergeCell ref="J40:L40"/>
    <mergeCell ref="G4:J4"/>
    <mergeCell ref="A4:A5"/>
    <mergeCell ref="K41:L41"/>
    <mergeCell ref="K42:L42"/>
    <mergeCell ref="L1:L3"/>
    <mergeCell ref="A1:B1"/>
    <mergeCell ref="A2:B2"/>
    <mergeCell ref="A3:B3"/>
    <mergeCell ref="B4:B5"/>
    <mergeCell ref="C4:C5"/>
    <mergeCell ref="D4:D5"/>
    <mergeCell ref="E4:E5"/>
    <mergeCell ref="C3:K3"/>
    <mergeCell ref="C1:K1"/>
    <mergeCell ref="C2:K2"/>
  </mergeCells>
  <pageMargins left="0.25" right="0.25" top="0.75" bottom="0.75" header="0.3" footer="0.3"/>
  <pageSetup paperSize="5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73"/>
  <sheetViews>
    <sheetView showGridLines="0" view="pageBreakPreview" zoomScale="85" zoomScaleSheetLayoutView="85" workbookViewId="0">
      <pane xSplit="4" ySplit="6" topLeftCell="O7" activePane="bottomRight" state="frozen"/>
      <selection pane="topRight" activeCell="E1" sqref="E1"/>
      <selection pane="bottomLeft" activeCell="A7" sqref="A7"/>
      <selection pane="bottomRight" activeCell="AJ1" sqref="AJ1"/>
    </sheetView>
  </sheetViews>
  <sheetFormatPr defaultRowHeight="15.75"/>
  <cols>
    <col min="1" max="1" width="6.140625" style="14" customWidth="1"/>
    <col min="2" max="2" width="18.140625" style="14" customWidth="1"/>
    <col min="3" max="3" width="17.7109375" style="14" customWidth="1"/>
    <col min="4" max="4" width="19.85546875" style="14" customWidth="1"/>
    <col min="5" max="5" width="9.140625" style="14"/>
    <col min="6" max="6" width="9.140625" style="14" customWidth="1"/>
    <col min="7" max="16384" width="9.140625" style="14"/>
  </cols>
  <sheetData>
    <row r="1" spans="1:35">
      <c r="A1" s="86" t="s">
        <v>28</v>
      </c>
      <c r="B1" s="86"/>
      <c r="C1" s="86" t="s">
        <v>24</v>
      </c>
      <c r="D1" s="86"/>
      <c r="E1" s="86"/>
      <c r="F1" s="86"/>
      <c r="G1" s="86"/>
      <c r="H1" s="86"/>
      <c r="I1" s="86"/>
      <c r="J1" s="86"/>
      <c r="K1" s="86"/>
      <c r="AG1" s="139" t="s">
        <v>72</v>
      </c>
      <c r="AH1" s="139"/>
      <c r="AI1" s="139"/>
    </row>
    <row r="2" spans="1:35">
      <c r="A2" s="86" t="s">
        <v>1</v>
      </c>
      <c r="B2" s="86"/>
      <c r="C2" s="132" t="str">
        <f>'Daily T.Fund vs E-Money Status'!C2:L2</f>
        <v>XYZ Ltd.</v>
      </c>
      <c r="D2" s="132"/>
      <c r="E2" s="132"/>
      <c r="F2" s="132"/>
      <c r="G2" s="132"/>
      <c r="H2" s="132"/>
      <c r="I2" s="132"/>
      <c r="J2" s="132"/>
      <c r="K2" s="132"/>
      <c r="AG2" s="139"/>
      <c r="AH2" s="139"/>
      <c r="AI2" s="139"/>
    </row>
    <row r="3" spans="1:35" ht="16.5" thickBot="1">
      <c r="A3" s="86" t="s">
        <v>2</v>
      </c>
      <c r="B3" s="86"/>
      <c r="C3" s="132" t="str">
        <f>'Daily T.Fund vs E-Money Status'!C3:L3</f>
        <v>ABCD</v>
      </c>
      <c r="D3" s="132"/>
      <c r="E3" s="132"/>
      <c r="F3" s="132"/>
      <c r="G3" s="132"/>
      <c r="H3" s="132"/>
      <c r="I3" s="132"/>
      <c r="J3" s="132"/>
      <c r="K3" s="132"/>
      <c r="AG3" s="140"/>
      <c r="AH3" s="140"/>
      <c r="AI3" s="140"/>
    </row>
    <row r="4" spans="1:35">
      <c r="A4" s="124" t="s">
        <v>3</v>
      </c>
      <c r="B4" s="126" t="s">
        <v>21</v>
      </c>
      <c r="C4" s="126" t="s">
        <v>22</v>
      </c>
      <c r="D4" s="127" t="s">
        <v>4</v>
      </c>
      <c r="E4" s="121" t="s">
        <v>58</v>
      </c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3"/>
    </row>
    <row r="5" spans="1:35">
      <c r="A5" s="125"/>
      <c r="B5" s="119"/>
      <c r="C5" s="119"/>
      <c r="D5" s="120"/>
      <c r="E5" s="131">
        <v>1</v>
      </c>
      <c r="F5" s="119">
        <v>2</v>
      </c>
      <c r="G5" s="119">
        <v>3</v>
      </c>
      <c r="H5" s="119">
        <v>4</v>
      </c>
      <c r="I5" s="119">
        <v>5</v>
      </c>
      <c r="J5" s="119">
        <v>6</v>
      </c>
      <c r="K5" s="119">
        <v>7</v>
      </c>
      <c r="L5" s="119">
        <v>8</v>
      </c>
      <c r="M5" s="119">
        <v>9</v>
      </c>
      <c r="N5" s="119">
        <v>10</v>
      </c>
      <c r="O5" s="119">
        <v>11</v>
      </c>
      <c r="P5" s="119">
        <v>12</v>
      </c>
      <c r="Q5" s="119">
        <v>13</v>
      </c>
      <c r="R5" s="119">
        <v>14</v>
      </c>
      <c r="S5" s="119">
        <v>15</v>
      </c>
      <c r="T5" s="119">
        <v>16</v>
      </c>
      <c r="U5" s="119">
        <v>17</v>
      </c>
      <c r="V5" s="119">
        <v>18</v>
      </c>
      <c r="W5" s="119">
        <v>19</v>
      </c>
      <c r="X5" s="119">
        <v>20</v>
      </c>
      <c r="Y5" s="119">
        <v>21</v>
      </c>
      <c r="Z5" s="119">
        <v>22</v>
      </c>
      <c r="AA5" s="119">
        <v>23</v>
      </c>
      <c r="AB5" s="119">
        <v>24</v>
      </c>
      <c r="AC5" s="119">
        <v>25</v>
      </c>
      <c r="AD5" s="119">
        <v>26</v>
      </c>
      <c r="AE5" s="119">
        <v>27</v>
      </c>
      <c r="AF5" s="119">
        <v>28</v>
      </c>
      <c r="AG5" s="119">
        <v>29</v>
      </c>
      <c r="AH5" s="119">
        <v>30</v>
      </c>
      <c r="AI5" s="120">
        <v>31</v>
      </c>
    </row>
    <row r="6" spans="1:35">
      <c r="A6" s="125"/>
      <c r="B6" s="119"/>
      <c r="C6" s="119"/>
      <c r="D6" s="15" t="s">
        <v>23</v>
      </c>
      <c r="E6" s="131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20"/>
    </row>
    <row r="7" spans="1:35">
      <c r="A7" s="5">
        <v>1</v>
      </c>
      <c r="B7" s="6"/>
      <c r="C7" s="6"/>
      <c r="D7" s="16"/>
      <c r="E7" s="1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1:35">
      <c r="A8" s="5">
        <v>2</v>
      </c>
      <c r="B8" s="6"/>
      <c r="C8" s="6"/>
      <c r="D8" s="16"/>
      <c r="E8" s="1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8"/>
    </row>
    <row r="9" spans="1:35">
      <c r="A9" s="5">
        <v>3</v>
      </c>
      <c r="B9" s="6"/>
      <c r="C9" s="6"/>
      <c r="D9" s="16"/>
      <c r="E9" s="1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8"/>
    </row>
    <row r="10" spans="1:35">
      <c r="A10" s="5">
        <v>4</v>
      </c>
      <c r="B10" s="6"/>
      <c r="C10" s="6"/>
      <c r="D10" s="16"/>
      <c r="E10" s="17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8"/>
    </row>
    <row r="11" spans="1:35">
      <c r="A11" s="5">
        <v>5</v>
      </c>
      <c r="B11" s="6"/>
      <c r="C11" s="6"/>
      <c r="D11" s="16"/>
      <c r="E11" s="1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8"/>
    </row>
    <row r="12" spans="1:35">
      <c r="A12" s="5">
        <v>6</v>
      </c>
      <c r="B12" s="6"/>
      <c r="C12" s="6"/>
      <c r="D12" s="16"/>
      <c r="E12" s="17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8"/>
    </row>
    <row r="13" spans="1:35">
      <c r="A13" s="5">
        <v>7</v>
      </c>
      <c r="B13" s="6"/>
      <c r="C13" s="6"/>
      <c r="D13" s="16"/>
      <c r="E13" s="1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8"/>
    </row>
    <row r="14" spans="1:35">
      <c r="A14" s="5">
        <v>8</v>
      </c>
      <c r="B14" s="6"/>
      <c r="C14" s="6"/>
      <c r="D14" s="16"/>
      <c r="E14" s="17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8"/>
    </row>
    <row r="15" spans="1:35">
      <c r="A15" s="5">
        <v>9</v>
      </c>
      <c r="B15" s="6"/>
      <c r="C15" s="6"/>
      <c r="D15" s="16"/>
      <c r="E15" s="1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8"/>
    </row>
    <row r="16" spans="1:35">
      <c r="A16" s="5">
        <v>10</v>
      </c>
      <c r="B16" s="6"/>
      <c r="C16" s="6"/>
      <c r="D16" s="16"/>
      <c r="E16" s="17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8"/>
    </row>
    <row r="17" spans="1:35">
      <c r="A17" s="5">
        <v>11</v>
      </c>
      <c r="B17" s="6"/>
      <c r="C17" s="6"/>
      <c r="D17" s="16"/>
      <c r="E17" s="1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8"/>
    </row>
    <row r="18" spans="1:35">
      <c r="A18" s="5">
        <v>12</v>
      </c>
      <c r="B18" s="6"/>
      <c r="C18" s="6"/>
      <c r="D18" s="16"/>
      <c r="E18" s="1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8"/>
    </row>
    <row r="19" spans="1:35">
      <c r="A19" s="5">
        <v>13</v>
      </c>
      <c r="B19" s="6"/>
      <c r="C19" s="6"/>
      <c r="D19" s="16"/>
      <c r="E19" s="1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8"/>
    </row>
    <row r="20" spans="1:35">
      <c r="A20" s="5">
        <v>14</v>
      </c>
      <c r="B20" s="6"/>
      <c r="C20" s="6"/>
      <c r="D20" s="16"/>
      <c r="E20" s="17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8"/>
    </row>
    <row r="21" spans="1:35">
      <c r="A21" s="5">
        <v>15</v>
      </c>
      <c r="B21" s="6"/>
      <c r="C21" s="6"/>
      <c r="D21" s="16"/>
      <c r="E21" s="17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8"/>
    </row>
    <row r="22" spans="1:35">
      <c r="A22" s="5">
        <v>16</v>
      </c>
      <c r="B22" s="6"/>
      <c r="C22" s="6"/>
      <c r="D22" s="16"/>
      <c r="E22" s="17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8"/>
    </row>
    <row r="23" spans="1:35">
      <c r="A23" s="5">
        <v>17</v>
      </c>
      <c r="B23" s="6"/>
      <c r="C23" s="6"/>
      <c r="D23" s="16"/>
      <c r="E23" s="1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8"/>
    </row>
    <row r="24" spans="1:35">
      <c r="A24" s="5">
        <v>18</v>
      </c>
      <c r="B24" s="6"/>
      <c r="C24" s="6"/>
      <c r="D24" s="16"/>
      <c r="E24" s="17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8"/>
    </row>
    <row r="25" spans="1:35">
      <c r="A25" s="5">
        <v>19</v>
      </c>
      <c r="B25" s="6"/>
      <c r="C25" s="6"/>
      <c r="D25" s="16"/>
      <c r="E25" s="17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8"/>
    </row>
    <row r="26" spans="1:35">
      <c r="A26" s="5">
        <v>20</v>
      </c>
      <c r="B26" s="6"/>
      <c r="C26" s="6"/>
      <c r="D26" s="16"/>
      <c r="E26" s="1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8"/>
    </row>
    <row r="27" spans="1:35">
      <c r="A27" s="5">
        <v>21</v>
      </c>
      <c r="B27" s="6"/>
      <c r="C27" s="6"/>
      <c r="D27" s="16"/>
      <c r="E27" s="17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8"/>
    </row>
    <row r="28" spans="1:35">
      <c r="A28" s="5">
        <v>22</v>
      </c>
      <c r="B28" s="6"/>
      <c r="C28" s="6"/>
      <c r="D28" s="16"/>
      <c r="E28" s="1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8"/>
    </row>
    <row r="29" spans="1:35">
      <c r="A29" s="5">
        <v>23</v>
      </c>
      <c r="B29" s="6"/>
      <c r="C29" s="6"/>
      <c r="D29" s="16"/>
      <c r="E29" s="17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8"/>
    </row>
    <row r="30" spans="1:35">
      <c r="A30" s="5">
        <v>24</v>
      </c>
      <c r="B30" s="6"/>
      <c r="C30" s="6"/>
      <c r="D30" s="16"/>
      <c r="E30" s="17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8"/>
    </row>
    <row r="31" spans="1:35">
      <c r="A31" s="5">
        <v>25</v>
      </c>
      <c r="B31" s="6"/>
      <c r="C31" s="6"/>
      <c r="D31" s="16"/>
      <c r="E31" s="17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8"/>
    </row>
    <row r="32" spans="1:35">
      <c r="A32" s="5">
        <v>26</v>
      </c>
      <c r="B32" s="6"/>
      <c r="C32" s="6"/>
      <c r="D32" s="16"/>
      <c r="E32" s="1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8"/>
    </row>
    <row r="33" spans="1:35">
      <c r="A33" s="5">
        <v>27</v>
      </c>
      <c r="B33" s="6"/>
      <c r="C33" s="6"/>
      <c r="D33" s="16"/>
      <c r="E33" s="17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8"/>
    </row>
    <row r="34" spans="1:35">
      <c r="A34" s="5">
        <v>28</v>
      </c>
      <c r="B34" s="6"/>
      <c r="C34" s="6"/>
      <c r="D34" s="16"/>
      <c r="E34" s="1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8"/>
    </row>
    <row r="35" spans="1:35">
      <c r="A35" s="5">
        <v>29</v>
      </c>
      <c r="B35" s="6"/>
      <c r="C35" s="6"/>
      <c r="D35" s="16"/>
      <c r="E35" s="17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8"/>
    </row>
    <row r="36" spans="1:35">
      <c r="A36" s="5">
        <v>30</v>
      </c>
      <c r="B36" s="6"/>
      <c r="C36" s="6"/>
      <c r="D36" s="16"/>
      <c r="E36" s="17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8"/>
    </row>
    <row r="37" spans="1:35">
      <c r="A37" s="5">
        <v>31</v>
      </c>
      <c r="B37" s="6"/>
      <c r="C37" s="6"/>
      <c r="D37" s="16"/>
      <c r="E37" s="1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8"/>
    </row>
    <row r="38" spans="1:35">
      <c r="A38" s="5">
        <v>32</v>
      </c>
      <c r="B38" s="6"/>
      <c r="C38" s="6"/>
      <c r="D38" s="16"/>
      <c r="E38" s="17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8"/>
    </row>
    <row r="39" spans="1:35">
      <c r="A39" s="5">
        <v>33</v>
      </c>
      <c r="B39" s="6"/>
      <c r="C39" s="6"/>
      <c r="D39" s="16"/>
      <c r="E39" s="17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8"/>
    </row>
    <row r="40" spans="1:35">
      <c r="A40" s="5">
        <v>34</v>
      </c>
      <c r="B40" s="6"/>
      <c r="C40" s="6"/>
      <c r="D40" s="16"/>
      <c r="E40" s="1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8"/>
    </row>
    <row r="41" spans="1:35">
      <c r="A41" s="5">
        <v>35</v>
      </c>
      <c r="B41" s="6"/>
      <c r="C41" s="6"/>
      <c r="D41" s="16"/>
      <c r="E41" s="1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8"/>
    </row>
    <row r="42" spans="1:35">
      <c r="A42" s="5">
        <v>36</v>
      </c>
      <c r="B42" s="6"/>
      <c r="C42" s="6"/>
      <c r="D42" s="16"/>
      <c r="E42" s="17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8"/>
    </row>
    <row r="43" spans="1:35">
      <c r="A43" s="5">
        <v>37</v>
      </c>
      <c r="B43" s="6"/>
      <c r="C43" s="6"/>
      <c r="D43" s="16"/>
      <c r="E43" s="1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8"/>
    </row>
    <row r="44" spans="1:35">
      <c r="A44" s="5">
        <v>38</v>
      </c>
      <c r="B44" s="6"/>
      <c r="C44" s="6"/>
      <c r="D44" s="16"/>
      <c r="E44" s="1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8"/>
    </row>
    <row r="45" spans="1:35">
      <c r="A45" s="5">
        <v>39</v>
      </c>
      <c r="B45" s="6"/>
      <c r="C45" s="6"/>
      <c r="D45" s="16"/>
      <c r="E45" s="1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8"/>
    </row>
    <row r="46" spans="1:35">
      <c r="A46" s="5">
        <v>40</v>
      </c>
      <c r="B46" s="6"/>
      <c r="C46" s="6"/>
      <c r="D46" s="16"/>
      <c r="E46" s="17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8"/>
    </row>
    <row r="47" spans="1:35">
      <c r="A47" s="5">
        <v>41</v>
      </c>
      <c r="B47" s="6"/>
      <c r="C47" s="6"/>
      <c r="D47" s="16"/>
      <c r="E47" s="1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8"/>
    </row>
    <row r="48" spans="1:35">
      <c r="A48" s="5">
        <v>42</v>
      </c>
      <c r="B48" s="6"/>
      <c r="C48" s="6"/>
      <c r="D48" s="16"/>
      <c r="E48" s="1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8"/>
    </row>
    <row r="49" spans="1:35">
      <c r="A49" s="5">
        <v>43</v>
      </c>
      <c r="B49" s="6"/>
      <c r="C49" s="6"/>
      <c r="D49" s="16"/>
      <c r="E49" s="1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8"/>
    </row>
    <row r="50" spans="1:35">
      <c r="A50" s="5">
        <v>44</v>
      </c>
      <c r="B50" s="6"/>
      <c r="C50" s="6"/>
      <c r="D50" s="16"/>
      <c r="E50" s="1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8"/>
    </row>
    <row r="51" spans="1:35">
      <c r="A51" s="5">
        <v>45</v>
      </c>
      <c r="B51" s="6"/>
      <c r="C51" s="6"/>
      <c r="D51" s="16"/>
      <c r="E51" s="1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8"/>
    </row>
    <row r="52" spans="1:35">
      <c r="A52" s="5">
        <v>46</v>
      </c>
      <c r="B52" s="6"/>
      <c r="C52" s="6"/>
      <c r="D52" s="16"/>
      <c r="E52" s="1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8"/>
    </row>
    <row r="53" spans="1:35">
      <c r="A53" s="5">
        <v>47</v>
      </c>
      <c r="B53" s="6"/>
      <c r="C53" s="6"/>
      <c r="D53" s="16"/>
      <c r="E53" s="1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8"/>
    </row>
    <row r="54" spans="1:35">
      <c r="A54" s="5">
        <v>48</v>
      </c>
      <c r="B54" s="6"/>
      <c r="C54" s="6"/>
      <c r="D54" s="16"/>
      <c r="E54" s="1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8"/>
    </row>
    <row r="55" spans="1:35">
      <c r="A55" s="5">
        <v>49</v>
      </c>
      <c r="B55" s="6"/>
      <c r="C55" s="6"/>
      <c r="D55" s="16"/>
      <c r="E55" s="1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8"/>
    </row>
    <row r="56" spans="1:35">
      <c r="A56" s="9">
        <v>50</v>
      </c>
      <c r="B56" s="10"/>
      <c r="C56" s="10"/>
      <c r="D56" s="56"/>
      <c r="E56" s="57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2"/>
    </row>
    <row r="57" spans="1:35">
      <c r="A57" s="5">
        <v>51</v>
      </c>
      <c r="B57" s="6"/>
      <c r="C57" s="6"/>
      <c r="D57" s="16"/>
      <c r="E57" s="1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8"/>
    </row>
    <row r="58" spans="1:35">
      <c r="A58" s="5">
        <v>52</v>
      </c>
      <c r="B58" s="6"/>
      <c r="C58" s="6"/>
      <c r="D58" s="16"/>
      <c r="E58" s="1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8"/>
    </row>
    <row r="59" spans="1:35">
      <c r="A59" s="5">
        <v>53</v>
      </c>
      <c r="B59" s="6"/>
      <c r="C59" s="6"/>
      <c r="D59" s="16"/>
      <c r="E59" s="1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8"/>
    </row>
    <row r="60" spans="1:35">
      <c r="A60" s="5">
        <v>54</v>
      </c>
      <c r="B60" s="6"/>
      <c r="C60" s="6"/>
      <c r="D60" s="16"/>
      <c r="E60" s="1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8"/>
    </row>
    <row r="61" spans="1:35">
      <c r="A61" s="5">
        <v>55</v>
      </c>
      <c r="B61" s="6"/>
      <c r="C61" s="6"/>
      <c r="D61" s="16"/>
      <c r="E61" s="1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8"/>
    </row>
    <row r="62" spans="1:35">
      <c r="A62" s="5">
        <v>56</v>
      </c>
      <c r="B62" s="6"/>
      <c r="C62" s="6"/>
      <c r="D62" s="16"/>
      <c r="E62" s="1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8"/>
    </row>
    <row r="63" spans="1:35">
      <c r="A63" s="5">
        <v>57</v>
      </c>
      <c r="B63" s="6"/>
      <c r="C63" s="6"/>
      <c r="D63" s="16"/>
      <c r="E63" s="1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8"/>
    </row>
    <row r="64" spans="1:35">
      <c r="A64" s="5">
        <v>58</v>
      </c>
      <c r="B64" s="6"/>
      <c r="C64" s="6"/>
      <c r="D64" s="16"/>
      <c r="E64" s="17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8"/>
    </row>
    <row r="65" spans="1:35">
      <c r="A65" s="5">
        <v>59</v>
      </c>
      <c r="B65" s="6"/>
      <c r="C65" s="6"/>
      <c r="D65" s="16"/>
      <c r="E65" s="17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8"/>
    </row>
    <row r="66" spans="1:35">
      <c r="A66" s="5">
        <v>60</v>
      </c>
      <c r="B66" s="6"/>
      <c r="C66" s="6"/>
      <c r="D66" s="16"/>
      <c r="E66" s="17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8"/>
    </row>
    <row r="67" spans="1:35" ht="16.5" thickBot="1">
      <c r="A67" s="128" t="s">
        <v>18</v>
      </c>
      <c r="B67" s="129"/>
      <c r="C67" s="129"/>
      <c r="D67" s="130"/>
      <c r="E67" s="58">
        <f t="shared" ref="E67:AI67" si="0">SUM(E7:E66)</f>
        <v>0</v>
      </c>
      <c r="F67" s="58">
        <f t="shared" si="0"/>
        <v>0</v>
      </c>
      <c r="G67" s="58">
        <f t="shared" si="0"/>
        <v>0</v>
      </c>
      <c r="H67" s="58">
        <f t="shared" si="0"/>
        <v>0</v>
      </c>
      <c r="I67" s="58">
        <f t="shared" si="0"/>
        <v>0</v>
      </c>
      <c r="J67" s="58">
        <f t="shared" si="0"/>
        <v>0</v>
      </c>
      <c r="K67" s="58">
        <f t="shared" si="0"/>
        <v>0</v>
      </c>
      <c r="L67" s="58">
        <f t="shared" si="0"/>
        <v>0</v>
      </c>
      <c r="M67" s="58">
        <f t="shared" si="0"/>
        <v>0</v>
      </c>
      <c r="N67" s="58">
        <f t="shared" si="0"/>
        <v>0</v>
      </c>
      <c r="O67" s="58">
        <f t="shared" si="0"/>
        <v>0</v>
      </c>
      <c r="P67" s="58">
        <f t="shared" si="0"/>
        <v>0</v>
      </c>
      <c r="Q67" s="58">
        <f t="shared" si="0"/>
        <v>0</v>
      </c>
      <c r="R67" s="58">
        <f t="shared" si="0"/>
        <v>0</v>
      </c>
      <c r="S67" s="58">
        <f t="shared" si="0"/>
        <v>0</v>
      </c>
      <c r="T67" s="58">
        <f t="shared" si="0"/>
        <v>0</v>
      </c>
      <c r="U67" s="58">
        <f t="shared" si="0"/>
        <v>0</v>
      </c>
      <c r="V67" s="58">
        <f t="shared" si="0"/>
        <v>0</v>
      </c>
      <c r="W67" s="58">
        <f t="shared" si="0"/>
        <v>0</v>
      </c>
      <c r="X67" s="58">
        <f t="shared" si="0"/>
        <v>0</v>
      </c>
      <c r="Y67" s="58">
        <f t="shared" si="0"/>
        <v>0</v>
      </c>
      <c r="Z67" s="58">
        <f t="shared" si="0"/>
        <v>0</v>
      </c>
      <c r="AA67" s="58">
        <f t="shared" si="0"/>
        <v>0</v>
      </c>
      <c r="AB67" s="58">
        <f t="shared" si="0"/>
        <v>0</v>
      </c>
      <c r="AC67" s="58">
        <f t="shared" si="0"/>
        <v>0</v>
      </c>
      <c r="AD67" s="58">
        <f t="shared" si="0"/>
        <v>0</v>
      </c>
      <c r="AE67" s="58">
        <f t="shared" si="0"/>
        <v>0</v>
      </c>
      <c r="AF67" s="58">
        <f t="shared" si="0"/>
        <v>0</v>
      </c>
      <c r="AG67" s="58">
        <f t="shared" si="0"/>
        <v>0</v>
      </c>
      <c r="AH67" s="58">
        <f t="shared" si="0"/>
        <v>0</v>
      </c>
      <c r="AI67" s="58">
        <f t="shared" si="0"/>
        <v>0</v>
      </c>
    </row>
    <row r="69" spans="1:35">
      <c r="A69" s="22" t="s">
        <v>25</v>
      </c>
    </row>
    <row r="70" spans="1:35">
      <c r="A70" s="14" t="s">
        <v>26</v>
      </c>
    </row>
    <row r="71" spans="1:35">
      <c r="A71" s="14" t="s">
        <v>42</v>
      </c>
    </row>
    <row r="72" spans="1:35">
      <c r="A72" s="14" t="s">
        <v>47</v>
      </c>
    </row>
    <row r="73" spans="1:35">
      <c r="A73" s="14" t="s">
        <v>48</v>
      </c>
    </row>
  </sheetData>
  <sheetProtection password="CABB" sheet="1" objects="1" scenarios="1" formatCells="0" formatColumns="0" formatRows="0" insertColumns="0" insertRows="0" insertHyperlinks="0" deleteColumns="0" deleteRows="0" selectLockedCells="1" sort="0" autoFilter="0" pivotTables="0"/>
  <mergeCells count="44">
    <mergeCell ref="A1:B1"/>
    <mergeCell ref="C1:K1"/>
    <mergeCell ref="A2:B2"/>
    <mergeCell ref="C2:K2"/>
    <mergeCell ref="A3:B3"/>
    <mergeCell ref="C3:K3"/>
    <mergeCell ref="A67:D67"/>
    <mergeCell ref="E5:E6"/>
    <mergeCell ref="F5:F6"/>
    <mergeCell ref="G5:G6"/>
    <mergeCell ref="H5:H6"/>
    <mergeCell ref="N5:N6"/>
    <mergeCell ref="E4:AI4"/>
    <mergeCell ref="A4:A6"/>
    <mergeCell ref="B4:B6"/>
    <mergeCell ref="C4:C6"/>
    <mergeCell ref="D4:D5"/>
    <mergeCell ref="I5:I6"/>
    <mergeCell ref="J5:J6"/>
    <mergeCell ref="K5:K6"/>
    <mergeCell ref="L5:L6"/>
    <mergeCell ref="M5:M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AG1:AI3"/>
    <mergeCell ref="X5:X6"/>
    <mergeCell ref="Y5:Y6"/>
    <mergeCell ref="AG5:AG6"/>
    <mergeCell ref="AH5:AH6"/>
    <mergeCell ref="AI5:AI6"/>
    <mergeCell ref="AA5:AA6"/>
    <mergeCell ref="AB5:AB6"/>
    <mergeCell ref="AC5:AC6"/>
    <mergeCell ref="AD5:AD6"/>
    <mergeCell ref="AE5:AE6"/>
    <mergeCell ref="AF5:AF6"/>
  </mergeCells>
  <pageMargins left="0.25" right="0.25" top="0.75" bottom="0.75" header="0.3" footer="0.3"/>
  <pageSetup paperSize="5" scale="4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52"/>
  <sheetViews>
    <sheetView view="pageBreakPreview" zoomScale="70" zoomScaleSheetLayoutView="70" workbookViewId="0">
      <pane xSplit="3" ySplit="6" topLeftCell="G7" activePane="bottomRight" state="frozen"/>
      <selection pane="topRight" activeCell="D1" sqref="D1"/>
      <selection pane="bottomLeft" activeCell="A7" sqref="A7"/>
      <selection pane="bottomRight" activeCell="AI1" sqref="AI1"/>
    </sheetView>
  </sheetViews>
  <sheetFormatPr defaultRowHeight="15.75"/>
  <cols>
    <col min="1" max="1" width="6.140625" style="14" customWidth="1"/>
    <col min="2" max="2" width="18.140625" style="14" customWidth="1"/>
    <col min="3" max="3" width="19.85546875" style="14" customWidth="1"/>
    <col min="4" max="16384" width="9.140625" style="14"/>
  </cols>
  <sheetData>
    <row r="1" spans="1:34">
      <c r="A1" s="86" t="s">
        <v>29</v>
      </c>
      <c r="B1" s="86"/>
      <c r="C1" s="86" t="s">
        <v>30</v>
      </c>
      <c r="D1" s="86"/>
      <c r="E1" s="86"/>
      <c r="F1" s="86"/>
      <c r="G1" s="86"/>
      <c r="H1" s="86"/>
      <c r="I1" s="86"/>
      <c r="J1" s="86"/>
      <c r="AF1" s="139" t="s">
        <v>72</v>
      </c>
      <c r="AG1" s="139"/>
      <c r="AH1" s="139"/>
    </row>
    <row r="2" spans="1:34">
      <c r="A2" s="86" t="s">
        <v>1</v>
      </c>
      <c r="B2" s="86"/>
      <c r="C2" s="132" t="str">
        <f>'Daily T.Fund vs E-Money Status'!C2:L2</f>
        <v>XYZ Ltd.</v>
      </c>
      <c r="D2" s="132"/>
      <c r="E2" s="132"/>
      <c r="F2" s="132"/>
      <c r="G2" s="132"/>
      <c r="H2" s="132"/>
      <c r="I2" s="132"/>
      <c r="J2" s="132"/>
      <c r="AF2" s="139"/>
      <c r="AG2" s="139"/>
      <c r="AH2" s="139"/>
    </row>
    <row r="3" spans="1:34" ht="16.5" thickBot="1">
      <c r="A3" s="86" t="s">
        <v>2</v>
      </c>
      <c r="B3" s="86"/>
      <c r="C3" s="132" t="str">
        <f>'Daily T.Fund vs E-Money Status'!C3:L3</f>
        <v>ABCD</v>
      </c>
      <c r="D3" s="132"/>
      <c r="E3" s="132"/>
      <c r="F3" s="132"/>
      <c r="G3" s="132"/>
      <c r="H3" s="132"/>
      <c r="I3" s="132"/>
      <c r="J3" s="132"/>
      <c r="AF3" s="140"/>
      <c r="AG3" s="140"/>
      <c r="AH3" s="140"/>
    </row>
    <row r="4" spans="1:34" ht="15.75" customHeight="1">
      <c r="A4" s="124" t="s">
        <v>3</v>
      </c>
      <c r="B4" s="133" t="s">
        <v>31</v>
      </c>
      <c r="C4" s="133" t="s">
        <v>60</v>
      </c>
      <c r="D4" s="121" t="s">
        <v>59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3"/>
    </row>
    <row r="5" spans="1:34">
      <c r="A5" s="125"/>
      <c r="B5" s="134"/>
      <c r="C5" s="134"/>
      <c r="D5" s="131">
        <v>1</v>
      </c>
      <c r="E5" s="119">
        <v>2</v>
      </c>
      <c r="F5" s="119">
        <v>3</v>
      </c>
      <c r="G5" s="119">
        <v>4</v>
      </c>
      <c r="H5" s="119">
        <v>5</v>
      </c>
      <c r="I5" s="119">
        <v>6</v>
      </c>
      <c r="J5" s="119">
        <v>7</v>
      </c>
      <c r="K5" s="119">
        <v>8</v>
      </c>
      <c r="L5" s="119">
        <v>9</v>
      </c>
      <c r="M5" s="119">
        <v>10</v>
      </c>
      <c r="N5" s="119">
        <v>11</v>
      </c>
      <c r="O5" s="119">
        <v>12</v>
      </c>
      <c r="P5" s="119">
        <v>13</v>
      </c>
      <c r="Q5" s="119">
        <v>14</v>
      </c>
      <c r="R5" s="119">
        <v>15</v>
      </c>
      <c r="S5" s="119">
        <v>16</v>
      </c>
      <c r="T5" s="119">
        <v>17</v>
      </c>
      <c r="U5" s="119">
        <v>18</v>
      </c>
      <c r="V5" s="119">
        <v>19</v>
      </c>
      <c r="W5" s="119">
        <v>20</v>
      </c>
      <c r="X5" s="119">
        <v>21</v>
      </c>
      <c r="Y5" s="119">
        <v>22</v>
      </c>
      <c r="Z5" s="119">
        <v>23</v>
      </c>
      <c r="AA5" s="119">
        <v>24</v>
      </c>
      <c r="AB5" s="119">
        <v>25</v>
      </c>
      <c r="AC5" s="119">
        <v>26</v>
      </c>
      <c r="AD5" s="119">
        <v>27</v>
      </c>
      <c r="AE5" s="119">
        <v>28</v>
      </c>
      <c r="AF5" s="119">
        <v>29</v>
      </c>
      <c r="AG5" s="119">
        <v>30</v>
      </c>
      <c r="AH5" s="120">
        <v>31</v>
      </c>
    </row>
    <row r="6" spans="1:34">
      <c r="A6" s="125"/>
      <c r="B6" s="135"/>
      <c r="C6" s="135"/>
      <c r="D6" s="131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20"/>
    </row>
    <row r="7" spans="1:34">
      <c r="A7" s="5">
        <v>1</v>
      </c>
      <c r="B7" s="6"/>
      <c r="C7" s="6"/>
      <c r="D7" s="1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>
      <c r="A8" s="5">
        <v>2</v>
      </c>
      <c r="B8" s="6"/>
      <c r="C8" s="6"/>
      <c r="D8" s="1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>
      <c r="A9" s="5">
        <v>3</v>
      </c>
      <c r="B9" s="6"/>
      <c r="C9" s="6"/>
      <c r="D9" s="1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>
      <c r="A10" s="5">
        <v>4</v>
      </c>
      <c r="B10" s="6"/>
      <c r="C10" s="6"/>
      <c r="D10" s="1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>
      <c r="A11" s="5">
        <v>5</v>
      </c>
      <c r="B11" s="6"/>
      <c r="C11" s="6"/>
      <c r="D11" s="1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>
      <c r="A12" s="5">
        <v>6</v>
      </c>
      <c r="B12" s="6"/>
      <c r="C12" s="6"/>
      <c r="D12" s="1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>
      <c r="A13" s="5">
        <v>7</v>
      </c>
      <c r="B13" s="6"/>
      <c r="C13" s="6"/>
      <c r="D13" s="17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8"/>
    </row>
    <row r="14" spans="1:34">
      <c r="A14" s="5">
        <v>8</v>
      </c>
      <c r="B14" s="6"/>
      <c r="C14" s="6"/>
      <c r="D14" s="17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8"/>
    </row>
    <row r="15" spans="1:34">
      <c r="A15" s="5">
        <v>9</v>
      </c>
      <c r="B15" s="6"/>
      <c r="C15" s="6"/>
      <c r="D15" s="1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8"/>
    </row>
    <row r="16" spans="1:34">
      <c r="A16" s="5">
        <v>10</v>
      </c>
      <c r="B16" s="6"/>
      <c r="C16" s="6"/>
      <c r="D16" s="17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8"/>
    </row>
    <row r="17" spans="1:34">
      <c r="A17" s="5">
        <v>11</v>
      </c>
      <c r="B17" s="6"/>
      <c r="C17" s="6"/>
      <c r="D17" s="1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8"/>
    </row>
    <row r="18" spans="1:34">
      <c r="A18" s="5">
        <v>12</v>
      </c>
      <c r="B18" s="6"/>
      <c r="C18" s="6"/>
      <c r="D18" s="17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4">
      <c r="A19" s="5">
        <v>13</v>
      </c>
      <c r="B19" s="6"/>
      <c r="C19" s="6"/>
      <c r="D19" s="17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8"/>
    </row>
    <row r="20" spans="1:34">
      <c r="A20" s="5">
        <v>14</v>
      </c>
      <c r="B20" s="6"/>
      <c r="C20" s="6"/>
      <c r="D20" s="17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8"/>
    </row>
    <row r="21" spans="1:34">
      <c r="A21" s="5">
        <v>15</v>
      </c>
      <c r="B21" s="6"/>
      <c r="C21" s="6"/>
      <c r="D21" s="1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8"/>
    </row>
    <row r="22" spans="1:34">
      <c r="A22" s="5">
        <v>16</v>
      </c>
      <c r="B22" s="6"/>
      <c r="C22" s="6"/>
      <c r="D22" s="1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8"/>
    </row>
    <row r="23" spans="1:34">
      <c r="A23" s="5">
        <v>17</v>
      </c>
      <c r="B23" s="6"/>
      <c r="C23" s="6"/>
      <c r="D23" s="1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8"/>
    </row>
    <row r="24" spans="1:34">
      <c r="A24" s="5">
        <v>18</v>
      </c>
      <c r="B24" s="6"/>
      <c r="C24" s="6"/>
      <c r="D24" s="1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8"/>
    </row>
    <row r="25" spans="1:34">
      <c r="A25" s="5">
        <v>19</v>
      </c>
      <c r="B25" s="6"/>
      <c r="C25" s="6"/>
      <c r="D25" s="1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8"/>
    </row>
    <row r="26" spans="1:34">
      <c r="A26" s="5">
        <v>20</v>
      </c>
      <c r="B26" s="6"/>
      <c r="C26" s="6"/>
      <c r="D26" s="1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8"/>
    </row>
    <row r="27" spans="1:34">
      <c r="A27" s="5">
        <v>21</v>
      </c>
      <c r="B27" s="6"/>
      <c r="C27" s="6"/>
      <c r="D27" s="1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</row>
    <row r="28" spans="1:34">
      <c r="A28" s="5">
        <v>22</v>
      </c>
      <c r="B28" s="6"/>
      <c r="C28" s="6"/>
      <c r="D28" s="17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8"/>
    </row>
    <row r="29" spans="1:34">
      <c r="A29" s="5">
        <v>23</v>
      </c>
      <c r="B29" s="6"/>
      <c r="C29" s="6"/>
      <c r="D29" s="17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8"/>
    </row>
    <row r="30" spans="1:34">
      <c r="A30" s="5">
        <v>24</v>
      </c>
      <c r="B30" s="6"/>
      <c r="C30" s="6"/>
      <c r="D30" s="17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8"/>
    </row>
    <row r="31" spans="1:34">
      <c r="A31" s="5">
        <v>25</v>
      </c>
      <c r="B31" s="6"/>
      <c r="C31" s="6"/>
      <c r="D31" s="1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8"/>
    </row>
    <row r="32" spans="1:34">
      <c r="A32" s="5">
        <v>26</v>
      </c>
      <c r="B32" s="6"/>
      <c r="C32" s="6"/>
      <c r="D32" s="1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8"/>
    </row>
    <row r="33" spans="1:34">
      <c r="A33" s="5">
        <v>27</v>
      </c>
      <c r="B33" s="6"/>
      <c r="C33" s="6"/>
      <c r="D33" s="1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8"/>
    </row>
    <row r="34" spans="1:34">
      <c r="A34" s="5">
        <v>28</v>
      </c>
      <c r="B34" s="6"/>
      <c r="C34" s="6"/>
      <c r="D34" s="1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8"/>
    </row>
    <row r="35" spans="1:34">
      <c r="A35" s="5">
        <v>29</v>
      </c>
      <c r="B35" s="6"/>
      <c r="C35" s="6"/>
      <c r="D35" s="1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8"/>
    </row>
    <row r="36" spans="1:34">
      <c r="A36" s="5">
        <v>30</v>
      </c>
      <c r="B36" s="6"/>
      <c r="C36" s="6"/>
      <c r="D36" s="1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8"/>
    </row>
    <row r="37" spans="1:34">
      <c r="A37" s="5">
        <v>31</v>
      </c>
      <c r="B37" s="6"/>
      <c r="C37" s="6"/>
      <c r="D37" s="1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8"/>
    </row>
    <row r="38" spans="1:34">
      <c r="A38" s="5">
        <v>32</v>
      </c>
      <c r="B38" s="6"/>
      <c r="C38" s="6"/>
      <c r="D38" s="1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8"/>
    </row>
    <row r="39" spans="1:34">
      <c r="A39" s="5">
        <v>33</v>
      </c>
      <c r="B39" s="6"/>
      <c r="C39" s="6"/>
      <c r="D39" s="1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8"/>
    </row>
    <row r="40" spans="1:34">
      <c r="A40" s="5">
        <v>34</v>
      </c>
      <c r="B40" s="6"/>
      <c r="C40" s="6"/>
      <c r="D40" s="1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8"/>
    </row>
    <row r="41" spans="1:34">
      <c r="A41" s="5">
        <v>35</v>
      </c>
      <c r="B41" s="6"/>
      <c r="C41" s="6"/>
      <c r="D41" s="1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8"/>
    </row>
    <row r="42" spans="1:34">
      <c r="A42" s="5">
        <v>36</v>
      </c>
      <c r="B42" s="6"/>
      <c r="C42" s="6"/>
      <c r="D42" s="17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8"/>
    </row>
    <row r="43" spans="1:34">
      <c r="A43" s="5">
        <v>37</v>
      </c>
      <c r="B43" s="6"/>
      <c r="C43" s="6"/>
      <c r="D43" s="17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8"/>
    </row>
    <row r="44" spans="1:34">
      <c r="A44" s="5">
        <v>38</v>
      </c>
      <c r="B44" s="6"/>
      <c r="C44" s="6"/>
      <c r="D44" s="17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8"/>
    </row>
    <row r="45" spans="1:34">
      <c r="A45" s="5">
        <v>39</v>
      </c>
      <c r="B45" s="6"/>
      <c r="C45" s="6"/>
      <c r="D45" s="17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8"/>
    </row>
    <row r="46" spans="1:34" ht="16.5" thickBot="1">
      <c r="A46" s="18">
        <v>40</v>
      </c>
      <c r="B46" s="19"/>
      <c r="C46" s="19"/>
      <c r="D46" s="20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1"/>
    </row>
    <row r="47" spans="1:34" ht="16.5" thickBot="1">
      <c r="A47" s="128" t="s">
        <v>18</v>
      </c>
      <c r="B47" s="129"/>
      <c r="C47" s="129"/>
      <c r="D47" s="58">
        <f>SUM(D7:D46)</f>
        <v>0</v>
      </c>
      <c r="E47" s="59">
        <f t="shared" ref="E47:AH47" si="0">SUM(E7:E46)</f>
        <v>0</v>
      </c>
      <c r="F47" s="59">
        <f t="shared" si="0"/>
        <v>0</v>
      </c>
      <c r="G47" s="59">
        <f t="shared" si="0"/>
        <v>0</v>
      </c>
      <c r="H47" s="59">
        <f t="shared" si="0"/>
        <v>0</v>
      </c>
      <c r="I47" s="59">
        <f t="shared" si="0"/>
        <v>0</v>
      </c>
      <c r="J47" s="59">
        <f t="shared" si="0"/>
        <v>0</v>
      </c>
      <c r="K47" s="59">
        <f t="shared" si="0"/>
        <v>0</v>
      </c>
      <c r="L47" s="59">
        <f t="shared" si="0"/>
        <v>0</v>
      </c>
      <c r="M47" s="59">
        <f t="shared" si="0"/>
        <v>0</v>
      </c>
      <c r="N47" s="59">
        <f t="shared" si="0"/>
        <v>0</v>
      </c>
      <c r="O47" s="59">
        <f t="shared" si="0"/>
        <v>0</v>
      </c>
      <c r="P47" s="59">
        <f t="shared" si="0"/>
        <v>0</v>
      </c>
      <c r="Q47" s="59">
        <f t="shared" si="0"/>
        <v>0</v>
      </c>
      <c r="R47" s="59">
        <f t="shared" si="0"/>
        <v>0</v>
      </c>
      <c r="S47" s="59">
        <f t="shared" si="0"/>
        <v>0</v>
      </c>
      <c r="T47" s="59">
        <f t="shared" si="0"/>
        <v>0</v>
      </c>
      <c r="U47" s="59">
        <f t="shared" si="0"/>
        <v>0</v>
      </c>
      <c r="V47" s="59">
        <f t="shared" si="0"/>
        <v>0</v>
      </c>
      <c r="W47" s="59">
        <f t="shared" si="0"/>
        <v>0</v>
      </c>
      <c r="X47" s="59">
        <f t="shared" si="0"/>
        <v>0</v>
      </c>
      <c r="Y47" s="59">
        <f t="shared" si="0"/>
        <v>0</v>
      </c>
      <c r="Z47" s="59">
        <f t="shared" si="0"/>
        <v>0</v>
      </c>
      <c r="AA47" s="59">
        <f t="shared" si="0"/>
        <v>0</v>
      </c>
      <c r="AB47" s="59">
        <f t="shared" si="0"/>
        <v>0</v>
      </c>
      <c r="AC47" s="59">
        <f t="shared" si="0"/>
        <v>0</v>
      </c>
      <c r="AD47" s="59">
        <f t="shared" si="0"/>
        <v>0</v>
      </c>
      <c r="AE47" s="59">
        <f t="shared" si="0"/>
        <v>0</v>
      </c>
      <c r="AF47" s="59">
        <f t="shared" si="0"/>
        <v>0</v>
      </c>
      <c r="AG47" s="59">
        <f t="shared" si="0"/>
        <v>0</v>
      </c>
      <c r="AH47" s="60">
        <f t="shared" si="0"/>
        <v>0</v>
      </c>
    </row>
    <row r="49" spans="1:1">
      <c r="A49" s="22" t="s">
        <v>25</v>
      </c>
    </row>
    <row r="50" spans="1:1">
      <c r="A50" s="14" t="s">
        <v>26</v>
      </c>
    </row>
    <row r="51" spans="1:1">
      <c r="A51" s="14" t="s">
        <v>27</v>
      </c>
    </row>
    <row r="52" spans="1:1">
      <c r="A52" s="14" t="s">
        <v>49</v>
      </c>
    </row>
  </sheetData>
  <sheetProtection password="CABB" sheet="1" objects="1" scenarios="1" formatCells="0" formatColumns="0" formatRows="0" insertColumns="0" insertRows="0" insertHyperlinks="0" deleteColumns="0" deleteRows="0" selectLockedCells="1" sort="0" autoFilter="0" pivotTables="0"/>
  <mergeCells count="43">
    <mergeCell ref="A1:B1"/>
    <mergeCell ref="C1:J1"/>
    <mergeCell ref="A2:B2"/>
    <mergeCell ref="C2:J2"/>
    <mergeCell ref="A3:B3"/>
    <mergeCell ref="C3:J3"/>
    <mergeCell ref="R5:R6"/>
    <mergeCell ref="AG5:AG6"/>
    <mergeCell ref="Q5:Q6"/>
    <mergeCell ref="S5:S6"/>
    <mergeCell ref="T5:T6"/>
    <mergeCell ref="A47:C47"/>
    <mergeCell ref="AA5:AA6"/>
    <mergeCell ref="AB5:AB6"/>
    <mergeCell ref="AC5:AC6"/>
    <mergeCell ref="AD5:AD6"/>
    <mergeCell ref="U5:U6"/>
    <mergeCell ref="V5:V6"/>
    <mergeCell ref="W5:W6"/>
    <mergeCell ref="X5:X6"/>
    <mergeCell ref="Y5:Y6"/>
    <mergeCell ref="Z5:Z6"/>
    <mergeCell ref="O5:O6"/>
    <mergeCell ref="B4:B6"/>
    <mergeCell ref="C4:C6"/>
    <mergeCell ref="D4:AH4"/>
    <mergeCell ref="D5:D6"/>
    <mergeCell ref="A4:A6"/>
    <mergeCell ref="AF1:AH3"/>
    <mergeCell ref="N5:N6"/>
    <mergeCell ref="AH5:AH6"/>
    <mergeCell ref="AE5:AE6"/>
    <mergeCell ref="AF5:AF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P5:P6"/>
  </mergeCells>
  <pageMargins left="0.25" right="0.25" top="0.75" bottom="0.75" header="0.3" footer="0.3"/>
  <pageSetup paperSize="5" scale="4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1"/>
  <sheetViews>
    <sheetView showGridLines="0" view="pageBreakPreview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1" sqref="K1"/>
    </sheetView>
  </sheetViews>
  <sheetFormatPr defaultRowHeight="15.75"/>
  <cols>
    <col min="1" max="1" width="9.140625" style="25"/>
    <col min="2" max="2" width="17.140625" style="25" customWidth="1"/>
    <col min="3" max="3" width="22.7109375" style="25" customWidth="1"/>
    <col min="4" max="4" width="18.42578125" style="25" customWidth="1"/>
    <col min="5" max="5" width="24" style="25" customWidth="1"/>
    <col min="6" max="7" width="22.140625" style="25" customWidth="1"/>
    <col min="8" max="8" width="22" style="25" customWidth="1"/>
    <col min="9" max="9" width="14.7109375" style="25" customWidth="1"/>
    <col min="10" max="10" width="18" style="25" customWidth="1"/>
    <col min="11" max="11" width="9.140625" style="25"/>
    <col min="12" max="12" width="24.28515625" style="25" bestFit="1" customWidth="1"/>
    <col min="13" max="16384" width="9.140625" style="25"/>
  </cols>
  <sheetData>
    <row r="1" spans="1:12">
      <c r="A1" s="86" t="s">
        <v>45</v>
      </c>
      <c r="B1" s="86"/>
      <c r="C1" s="83" t="s">
        <v>33</v>
      </c>
      <c r="D1" s="23"/>
      <c r="E1" s="23"/>
      <c r="F1" s="22"/>
      <c r="G1" s="22"/>
      <c r="H1" s="22"/>
      <c r="I1" s="22"/>
      <c r="J1" s="139" t="s">
        <v>72</v>
      </c>
      <c r="K1" s="22"/>
      <c r="L1" s="84" t="s">
        <v>39</v>
      </c>
    </row>
    <row r="2" spans="1:12">
      <c r="A2" s="86" t="s">
        <v>1</v>
      </c>
      <c r="B2" s="86"/>
      <c r="C2" s="132" t="str">
        <f>'Daily T.Fund vs E-Money Status'!C2:L2</f>
        <v>XYZ Ltd.</v>
      </c>
      <c r="D2" s="132"/>
      <c r="E2" s="132"/>
      <c r="F2" s="14"/>
      <c r="G2" s="14"/>
      <c r="H2" s="14"/>
      <c r="I2" s="14"/>
      <c r="J2" s="139"/>
      <c r="K2" s="14"/>
      <c r="L2" s="85" t="s">
        <v>63</v>
      </c>
    </row>
    <row r="3" spans="1:12" ht="16.5" thickBot="1">
      <c r="A3" s="86" t="s">
        <v>2</v>
      </c>
      <c r="B3" s="86"/>
      <c r="C3" s="132" t="str">
        <f>'Daily T.Fund vs E-Money Status'!C3:L3</f>
        <v>ABCD</v>
      </c>
      <c r="D3" s="132"/>
      <c r="E3" s="132"/>
      <c r="F3" s="14"/>
      <c r="G3" s="14"/>
      <c r="H3" s="14"/>
      <c r="I3" s="14"/>
      <c r="J3" s="140"/>
      <c r="K3" s="14"/>
      <c r="L3" s="85" t="s">
        <v>61</v>
      </c>
    </row>
    <row r="4" spans="1:12" ht="32.25" thickBot="1">
      <c r="A4" s="26" t="s">
        <v>3</v>
      </c>
      <c r="B4" s="27" t="s">
        <v>34</v>
      </c>
      <c r="C4" s="27" t="s">
        <v>35</v>
      </c>
      <c r="D4" s="27" t="s">
        <v>23</v>
      </c>
      <c r="E4" s="27" t="s">
        <v>36</v>
      </c>
      <c r="F4" s="78" t="s">
        <v>75</v>
      </c>
      <c r="G4" s="78" t="s">
        <v>73</v>
      </c>
      <c r="H4" s="78" t="s">
        <v>74</v>
      </c>
      <c r="I4" s="27" t="s">
        <v>37</v>
      </c>
      <c r="J4" s="28" t="s">
        <v>50</v>
      </c>
      <c r="L4" s="85" t="s">
        <v>62</v>
      </c>
    </row>
    <row r="5" spans="1:12">
      <c r="A5" s="29">
        <v>1</v>
      </c>
      <c r="B5" s="30"/>
      <c r="C5" s="30"/>
      <c r="D5" s="70"/>
      <c r="E5" s="30"/>
      <c r="F5" s="80"/>
      <c r="G5" s="80"/>
      <c r="H5" s="80"/>
      <c r="I5" s="30"/>
      <c r="J5" s="31"/>
      <c r="L5" s="85" t="s">
        <v>64</v>
      </c>
    </row>
    <row r="6" spans="1:12">
      <c r="A6" s="32">
        <v>2</v>
      </c>
      <c r="B6" s="33"/>
      <c r="C6" s="33"/>
      <c r="D6" s="68"/>
      <c r="E6" s="33"/>
      <c r="F6" s="79"/>
      <c r="G6" s="79"/>
      <c r="H6" s="79"/>
      <c r="I6" s="33"/>
      <c r="J6" s="34"/>
    </row>
    <row r="7" spans="1:12">
      <c r="A7" s="32">
        <v>3</v>
      </c>
      <c r="B7" s="33"/>
      <c r="C7" s="33"/>
      <c r="D7" s="68"/>
      <c r="E7" s="33"/>
      <c r="F7" s="79"/>
      <c r="G7" s="79"/>
      <c r="H7" s="79"/>
      <c r="I7" s="33"/>
      <c r="J7" s="34"/>
    </row>
    <row r="8" spans="1:12">
      <c r="A8" s="32">
        <v>4</v>
      </c>
      <c r="B8" s="33"/>
      <c r="C8" s="33"/>
      <c r="D8" s="68"/>
      <c r="E8" s="33"/>
      <c r="F8" s="79"/>
      <c r="G8" s="79"/>
      <c r="H8" s="79"/>
      <c r="I8" s="33"/>
      <c r="J8" s="34"/>
    </row>
    <row r="9" spans="1:12">
      <c r="A9" s="32">
        <v>5</v>
      </c>
      <c r="B9" s="33"/>
      <c r="C9" s="33"/>
      <c r="D9" s="68"/>
      <c r="E9" s="33"/>
      <c r="F9" s="79"/>
      <c r="G9" s="79"/>
      <c r="H9" s="79"/>
      <c r="I9" s="33"/>
      <c r="J9" s="34"/>
    </row>
    <row r="10" spans="1:12">
      <c r="A10" s="32">
        <v>6</v>
      </c>
      <c r="B10" s="33"/>
      <c r="C10" s="33"/>
      <c r="D10" s="68"/>
      <c r="E10" s="33"/>
      <c r="F10" s="79"/>
      <c r="G10" s="79"/>
      <c r="H10" s="79"/>
      <c r="I10" s="33"/>
      <c r="J10" s="34"/>
    </row>
    <row r="11" spans="1:12">
      <c r="A11" s="32">
        <v>7</v>
      </c>
      <c r="B11" s="33"/>
      <c r="C11" s="33"/>
      <c r="D11" s="68"/>
      <c r="E11" s="33"/>
      <c r="F11" s="79"/>
      <c r="G11" s="79"/>
      <c r="H11" s="79"/>
      <c r="I11" s="33"/>
      <c r="J11" s="34"/>
      <c r="L11" s="61"/>
    </row>
    <row r="12" spans="1:12">
      <c r="A12" s="32">
        <v>8</v>
      </c>
      <c r="B12" s="33"/>
      <c r="C12" s="33"/>
      <c r="D12" s="68"/>
      <c r="E12" s="33"/>
      <c r="F12" s="79"/>
      <c r="G12" s="79"/>
      <c r="H12" s="79"/>
      <c r="I12" s="33"/>
      <c r="J12" s="34"/>
      <c r="L12" s="61"/>
    </row>
    <row r="13" spans="1:12">
      <c r="A13" s="32">
        <v>9</v>
      </c>
      <c r="B13" s="33"/>
      <c r="C13" s="33"/>
      <c r="D13" s="68"/>
      <c r="E13" s="33"/>
      <c r="F13" s="79"/>
      <c r="G13" s="79"/>
      <c r="H13" s="79"/>
      <c r="I13" s="33"/>
      <c r="J13" s="34"/>
    </row>
    <row r="14" spans="1:12">
      <c r="A14" s="32">
        <v>10</v>
      </c>
      <c r="B14" s="33"/>
      <c r="C14" s="33"/>
      <c r="D14" s="68"/>
      <c r="E14" s="33"/>
      <c r="F14" s="79"/>
      <c r="G14" s="79"/>
      <c r="H14" s="79"/>
      <c r="I14" s="33"/>
      <c r="J14" s="34"/>
    </row>
    <row r="15" spans="1:12">
      <c r="A15" s="32">
        <v>11</v>
      </c>
      <c r="B15" s="33"/>
      <c r="C15" s="33"/>
      <c r="D15" s="68"/>
      <c r="E15" s="33"/>
      <c r="F15" s="79"/>
      <c r="G15" s="79"/>
      <c r="H15" s="79"/>
      <c r="I15" s="33"/>
      <c r="J15" s="34"/>
    </row>
    <row r="16" spans="1:12">
      <c r="A16" s="32">
        <v>12</v>
      </c>
      <c r="B16" s="33"/>
      <c r="C16" s="33"/>
      <c r="D16" s="68"/>
      <c r="E16" s="33"/>
      <c r="F16" s="79"/>
      <c r="G16" s="79"/>
      <c r="H16" s="79"/>
      <c r="I16" s="33"/>
      <c r="J16" s="34"/>
    </row>
    <row r="17" spans="1:10">
      <c r="A17" s="32">
        <v>13</v>
      </c>
      <c r="B17" s="33"/>
      <c r="C17" s="33"/>
      <c r="D17" s="68"/>
      <c r="E17" s="33"/>
      <c r="F17" s="79"/>
      <c r="G17" s="79"/>
      <c r="H17" s="79"/>
      <c r="I17" s="33"/>
      <c r="J17" s="34"/>
    </row>
    <row r="18" spans="1:10">
      <c r="A18" s="32">
        <v>14</v>
      </c>
      <c r="B18" s="33"/>
      <c r="C18" s="33"/>
      <c r="D18" s="68"/>
      <c r="E18" s="33"/>
      <c r="F18" s="79"/>
      <c r="G18" s="79"/>
      <c r="H18" s="79"/>
      <c r="I18" s="33"/>
      <c r="J18" s="34"/>
    </row>
    <row r="19" spans="1:10">
      <c r="A19" s="32">
        <v>15</v>
      </c>
      <c r="B19" s="33"/>
      <c r="C19" s="33"/>
      <c r="D19" s="68"/>
      <c r="E19" s="33"/>
      <c r="F19" s="79"/>
      <c r="G19" s="79"/>
      <c r="H19" s="79"/>
      <c r="I19" s="33"/>
      <c r="J19" s="34"/>
    </row>
    <row r="20" spans="1:10">
      <c r="A20" s="32">
        <v>16</v>
      </c>
      <c r="B20" s="33"/>
      <c r="C20" s="33"/>
      <c r="D20" s="68"/>
      <c r="E20" s="33"/>
      <c r="F20" s="79"/>
      <c r="G20" s="79"/>
      <c r="H20" s="79"/>
      <c r="I20" s="33"/>
      <c r="J20" s="34"/>
    </row>
    <row r="21" spans="1:10">
      <c r="A21" s="32">
        <v>17</v>
      </c>
      <c r="B21" s="33"/>
      <c r="C21" s="33"/>
      <c r="D21" s="68"/>
      <c r="E21" s="33"/>
      <c r="F21" s="79"/>
      <c r="G21" s="79"/>
      <c r="H21" s="79"/>
      <c r="I21" s="33"/>
      <c r="J21" s="34"/>
    </row>
    <row r="22" spans="1:10">
      <c r="A22" s="32">
        <v>18</v>
      </c>
      <c r="B22" s="33"/>
      <c r="C22" s="33"/>
      <c r="D22" s="68"/>
      <c r="E22" s="33"/>
      <c r="F22" s="79"/>
      <c r="G22" s="79"/>
      <c r="H22" s="79"/>
      <c r="I22" s="33"/>
      <c r="J22" s="34"/>
    </row>
    <row r="23" spans="1:10">
      <c r="A23" s="32">
        <v>19</v>
      </c>
      <c r="B23" s="33"/>
      <c r="C23" s="33"/>
      <c r="D23" s="68"/>
      <c r="E23" s="33"/>
      <c r="F23" s="79"/>
      <c r="G23" s="79"/>
      <c r="H23" s="79"/>
      <c r="I23" s="33"/>
      <c r="J23" s="34"/>
    </row>
    <row r="24" spans="1:10">
      <c r="A24" s="32">
        <v>20</v>
      </c>
      <c r="B24" s="33"/>
      <c r="C24" s="33"/>
      <c r="D24" s="68"/>
      <c r="E24" s="33"/>
      <c r="F24" s="79"/>
      <c r="G24" s="79"/>
      <c r="H24" s="79"/>
      <c r="I24" s="33"/>
      <c r="J24" s="34"/>
    </row>
    <row r="25" spans="1:10">
      <c r="A25" s="32">
        <v>21</v>
      </c>
      <c r="B25" s="33"/>
      <c r="C25" s="33"/>
      <c r="D25" s="68"/>
      <c r="E25" s="33"/>
      <c r="F25" s="79"/>
      <c r="G25" s="79"/>
      <c r="H25" s="79"/>
      <c r="I25" s="33"/>
      <c r="J25" s="34"/>
    </row>
    <row r="26" spans="1:10">
      <c r="A26" s="32">
        <v>22</v>
      </c>
      <c r="B26" s="33"/>
      <c r="C26" s="33"/>
      <c r="D26" s="68"/>
      <c r="E26" s="33"/>
      <c r="F26" s="79"/>
      <c r="G26" s="79"/>
      <c r="H26" s="79"/>
      <c r="I26" s="33"/>
      <c r="J26" s="34"/>
    </row>
    <row r="27" spans="1:10">
      <c r="A27" s="32">
        <v>23</v>
      </c>
      <c r="B27" s="33"/>
      <c r="C27" s="33"/>
      <c r="D27" s="68"/>
      <c r="E27" s="33"/>
      <c r="F27" s="79"/>
      <c r="G27" s="79"/>
      <c r="H27" s="79"/>
      <c r="I27" s="33"/>
      <c r="J27" s="34"/>
    </row>
    <row r="28" spans="1:10">
      <c r="A28" s="32">
        <v>24</v>
      </c>
      <c r="B28" s="33"/>
      <c r="C28" s="33"/>
      <c r="D28" s="68"/>
      <c r="E28" s="33"/>
      <c r="F28" s="79"/>
      <c r="G28" s="79"/>
      <c r="H28" s="79"/>
      <c r="I28" s="33"/>
      <c r="J28" s="34"/>
    </row>
    <row r="29" spans="1:10">
      <c r="A29" s="32">
        <v>25</v>
      </c>
      <c r="B29" s="33"/>
      <c r="C29" s="33"/>
      <c r="D29" s="68"/>
      <c r="E29" s="33"/>
      <c r="F29" s="79"/>
      <c r="G29" s="79"/>
      <c r="H29" s="79"/>
      <c r="I29" s="33"/>
      <c r="J29" s="34"/>
    </row>
    <row r="30" spans="1:10">
      <c r="A30" s="32">
        <v>26</v>
      </c>
      <c r="B30" s="33"/>
      <c r="C30" s="33"/>
      <c r="D30" s="68"/>
      <c r="E30" s="33"/>
      <c r="F30" s="79"/>
      <c r="G30" s="79"/>
      <c r="H30" s="79"/>
      <c r="I30" s="33"/>
      <c r="J30" s="34"/>
    </row>
    <row r="31" spans="1:10">
      <c r="A31" s="32">
        <v>27</v>
      </c>
      <c r="B31" s="33"/>
      <c r="C31" s="33"/>
      <c r="D31" s="68"/>
      <c r="E31" s="33"/>
      <c r="F31" s="79"/>
      <c r="G31" s="79"/>
      <c r="H31" s="79"/>
      <c r="I31" s="33"/>
      <c r="J31" s="34"/>
    </row>
    <row r="32" spans="1:10">
      <c r="A32" s="32">
        <v>28</v>
      </c>
      <c r="B32" s="33"/>
      <c r="C32" s="33"/>
      <c r="D32" s="68"/>
      <c r="E32" s="33"/>
      <c r="F32" s="79"/>
      <c r="G32" s="79"/>
      <c r="H32" s="79"/>
      <c r="I32" s="33"/>
      <c r="J32" s="34"/>
    </row>
    <row r="33" spans="1:10">
      <c r="A33" s="32">
        <v>29</v>
      </c>
      <c r="B33" s="33"/>
      <c r="C33" s="33"/>
      <c r="D33" s="68"/>
      <c r="E33" s="33"/>
      <c r="F33" s="79"/>
      <c r="G33" s="79"/>
      <c r="H33" s="79"/>
      <c r="I33" s="33"/>
      <c r="J33" s="34"/>
    </row>
    <row r="34" spans="1:10">
      <c r="A34" s="32">
        <v>30</v>
      </c>
      <c r="B34" s="33"/>
      <c r="C34" s="33"/>
      <c r="D34" s="68"/>
      <c r="E34" s="33"/>
      <c r="F34" s="79"/>
      <c r="G34" s="79"/>
      <c r="H34" s="79"/>
      <c r="I34" s="33"/>
      <c r="J34" s="34"/>
    </row>
    <row r="35" spans="1:10">
      <c r="A35" s="32">
        <v>31</v>
      </c>
      <c r="B35" s="33"/>
      <c r="C35" s="33"/>
      <c r="D35" s="68"/>
      <c r="E35" s="33"/>
      <c r="F35" s="79"/>
      <c r="G35" s="79"/>
      <c r="H35" s="79"/>
      <c r="I35" s="33"/>
      <c r="J35" s="34"/>
    </row>
    <row r="36" spans="1:10">
      <c r="A36" s="32">
        <v>32</v>
      </c>
      <c r="B36" s="33"/>
      <c r="C36" s="33"/>
      <c r="D36" s="68"/>
      <c r="E36" s="33"/>
      <c r="F36" s="79"/>
      <c r="G36" s="79"/>
      <c r="H36" s="79"/>
      <c r="I36" s="33"/>
      <c r="J36" s="34"/>
    </row>
    <row r="37" spans="1:10">
      <c r="A37" s="32">
        <v>33</v>
      </c>
      <c r="B37" s="33"/>
      <c r="C37" s="33"/>
      <c r="D37" s="68"/>
      <c r="E37" s="33"/>
      <c r="F37" s="79"/>
      <c r="G37" s="79"/>
      <c r="H37" s="79"/>
      <c r="I37" s="33"/>
      <c r="J37" s="34"/>
    </row>
    <row r="38" spans="1:10">
      <c r="A38" s="32">
        <v>34</v>
      </c>
      <c r="B38" s="33"/>
      <c r="C38" s="33"/>
      <c r="D38" s="68"/>
      <c r="E38" s="33"/>
      <c r="F38" s="79"/>
      <c r="G38" s="79"/>
      <c r="H38" s="79"/>
      <c r="I38" s="33"/>
      <c r="J38" s="34"/>
    </row>
    <row r="39" spans="1:10">
      <c r="A39" s="32">
        <v>35</v>
      </c>
      <c r="B39" s="33"/>
      <c r="C39" s="33"/>
      <c r="D39" s="68"/>
      <c r="E39" s="33"/>
      <c r="F39" s="79"/>
      <c r="G39" s="79"/>
      <c r="H39" s="79"/>
      <c r="I39" s="33"/>
      <c r="J39" s="34"/>
    </row>
    <row r="40" spans="1:10">
      <c r="A40" s="32">
        <v>36</v>
      </c>
      <c r="B40" s="33"/>
      <c r="C40" s="33"/>
      <c r="D40" s="68"/>
      <c r="E40" s="33"/>
      <c r="F40" s="79"/>
      <c r="G40" s="79"/>
      <c r="H40" s="79"/>
      <c r="I40" s="33"/>
      <c r="J40" s="34"/>
    </row>
    <row r="41" spans="1:10">
      <c r="A41" s="32">
        <v>37</v>
      </c>
      <c r="B41" s="33"/>
      <c r="C41" s="33"/>
      <c r="D41" s="68"/>
      <c r="E41" s="33"/>
      <c r="F41" s="79"/>
      <c r="G41" s="79"/>
      <c r="H41" s="79"/>
      <c r="I41" s="33"/>
      <c r="J41" s="34"/>
    </row>
    <row r="42" spans="1:10">
      <c r="A42" s="32">
        <v>38</v>
      </c>
      <c r="B42" s="33"/>
      <c r="C42" s="33"/>
      <c r="D42" s="68"/>
      <c r="E42" s="33"/>
      <c r="F42" s="79"/>
      <c r="G42" s="79"/>
      <c r="H42" s="79"/>
      <c r="I42" s="33"/>
      <c r="J42" s="34"/>
    </row>
    <row r="43" spans="1:10">
      <c r="A43" s="32">
        <v>39</v>
      </c>
      <c r="B43" s="33"/>
      <c r="C43" s="33"/>
      <c r="D43" s="68"/>
      <c r="E43" s="33"/>
      <c r="F43" s="79"/>
      <c r="G43" s="79"/>
      <c r="H43" s="79"/>
      <c r="I43" s="33"/>
      <c r="J43" s="34"/>
    </row>
    <row r="44" spans="1:10">
      <c r="A44" s="32">
        <v>40</v>
      </c>
      <c r="B44" s="33"/>
      <c r="C44" s="33"/>
      <c r="D44" s="68"/>
      <c r="E44" s="33"/>
      <c r="F44" s="79"/>
      <c r="G44" s="79"/>
      <c r="H44" s="79"/>
      <c r="I44" s="33"/>
      <c r="J44" s="34"/>
    </row>
    <row r="45" spans="1:10">
      <c r="A45" s="32">
        <v>41</v>
      </c>
      <c r="B45" s="33"/>
      <c r="C45" s="33"/>
      <c r="D45" s="68"/>
      <c r="E45" s="33"/>
      <c r="F45" s="79"/>
      <c r="G45" s="79"/>
      <c r="H45" s="79"/>
      <c r="I45" s="33"/>
      <c r="J45" s="34"/>
    </row>
    <row r="46" spans="1:10">
      <c r="A46" s="32">
        <v>42</v>
      </c>
      <c r="B46" s="33"/>
      <c r="C46" s="33"/>
      <c r="D46" s="68"/>
      <c r="E46" s="33"/>
      <c r="F46" s="79"/>
      <c r="G46" s="79"/>
      <c r="H46" s="79"/>
      <c r="I46" s="33"/>
      <c r="J46" s="34"/>
    </row>
    <row r="47" spans="1:10">
      <c r="A47" s="32">
        <v>43</v>
      </c>
      <c r="B47" s="33"/>
      <c r="C47" s="33"/>
      <c r="D47" s="68"/>
      <c r="E47" s="33"/>
      <c r="F47" s="79"/>
      <c r="G47" s="79"/>
      <c r="H47" s="79"/>
      <c r="I47" s="33"/>
      <c r="J47" s="34"/>
    </row>
    <row r="48" spans="1:10">
      <c r="A48" s="32">
        <v>44</v>
      </c>
      <c r="B48" s="33"/>
      <c r="C48" s="33"/>
      <c r="D48" s="68"/>
      <c r="E48" s="33"/>
      <c r="F48" s="79"/>
      <c r="G48" s="79"/>
      <c r="H48" s="79"/>
      <c r="I48" s="33"/>
      <c r="J48" s="34"/>
    </row>
    <row r="49" spans="1:10">
      <c r="A49" s="32">
        <v>45</v>
      </c>
      <c r="B49" s="33"/>
      <c r="C49" s="33"/>
      <c r="D49" s="68"/>
      <c r="E49" s="33"/>
      <c r="F49" s="79"/>
      <c r="G49" s="79"/>
      <c r="H49" s="79"/>
      <c r="I49" s="33"/>
      <c r="J49" s="34"/>
    </row>
    <row r="50" spans="1:10">
      <c r="A50" s="32">
        <v>46</v>
      </c>
      <c r="B50" s="33"/>
      <c r="C50" s="33"/>
      <c r="D50" s="68"/>
      <c r="E50" s="33"/>
      <c r="F50" s="79"/>
      <c r="G50" s="79"/>
      <c r="H50" s="79"/>
      <c r="I50" s="33"/>
      <c r="J50" s="34"/>
    </row>
    <row r="51" spans="1:10">
      <c r="A51" s="32">
        <v>47</v>
      </c>
      <c r="B51" s="33"/>
      <c r="C51" s="33"/>
      <c r="D51" s="68"/>
      <c r="E51" s="33"/>
      <c r="F51" s="79"/>
      <c r="G51" s="79"/>
      <c r="H51" s="79"/>
      <c r="I51" s="33"/>
      <c r="J51" s="34"/>
    </row>
    <row r="52" spans="1:10">
      <c r="A52" s="32">
        <v>48</v>
      </c>
      <c r="B52" s="33"/>
      <c r="C52" s="33"/>
      <c r="D52" s="68"/>
      <c r="E52" s="33"/>
      <c r="F52" s="79"/>
      <c r="G52" s="79"/>
      <c r="H52" s="79"/>
      <c r="I52" s="33"/>
      <c r="J52" s="34"/>
    </row>
    <row r="53" spans="1:10">
      <c r="A53" s="32">
        <v>49</v>
      </c>
      <c r="B53" s="33"/>
      <c r="C53" s="33"/>
      <c r="D53" s="68"/>
      <c r="E53" s="33"/>
      <c r="F53" s="79"/>
      <c r="G53" s="79"/>
      <c r="H53" s="79"/>
      <c r="I53" s="33"/>
      <c r="J53" s="34"/>
    </row>
    <row r="54" spans="1:10" ht="16.5" thickBot="1">
      <c r="A54" s="64">
        <v>50</v>
      </c>
      <c r="B54" s="65"/>
      <c r="C54" s="65"/>
      <c r="D54" s="69"/>
      <c r="E54" s="65"/>
      <c r="F54" s="81"/>
      <c r="G54" s="81"/>
      <c r="H54" s="81"/>
      <c r="I54" s="65"/>
      <c r="J54" s="66"/>
    </row>
    <row r="55" spans="1:10" ht="16.5" thickBot="1">
      <c r="A55" s="136" t="s">
        <v>18</v>
      </c>
      <c r="B55" s="137"/>
      <c r="C55" s="137"/>
      <c r="D55" s="137"/>
      <c r="E55" s="137"/>
      <c r="F55" s="137"/>
      <c r="G55" s="137"/>
      <c r="H55" s="138"/>
      <c r="I55" s="24">
        <f>SUM(I5:I54)</f>
        <v>0</v>
      </c>
      <c r="J55" s="24">
        <f>SUM(J5:J54)</f>
        <v>0</v>
      </c>
    </row>
    <row r="57" spans="1:10">
      <c r="A57" s="36" t="s">
        <v>25</v>
      </c>
    </row>
    <row r="58" spans="1:10">
      <c r="A58" s="25" t="s">
        <v>76</v>
      </c>
    </row>
    <row r="59" spans="1:10">
      <c r="A59" s="25" t="s">
        <v>38</v>
      </c>
    </row>
    <row r="60" spans="1:10">
      <c r="A60" s="25" t="s">
        <v>71</v>
      </c>
    </row>
    <row r="61" spans="1:10">
      <c r="A61" s="14" t="s">
        <v>48</v>
      </c>
    </row>
  </sheetData>
  <sheetProtection password="CABB" sheet="1" objects="1" scenarios="1" formatCells="0" formatColumns="0" formatRows="0" insertColumns="0" insertRows="0" insertHyperlinks="0" deleteColumns="0" deleteRows="0" selectLockedCells="1" sort="0" autoFilter="0" pivotTables="0"/>
  <mergeCells count="7">
    <mergeCell ref="J1:J3"/>
    <mergeCell ref="C3:E3"/>
    <mergeCell ref="C2:E2"/>
    <mergeCell ref="A55:H55"/>
    <mergeCell ref="A1:B1"/>
    <mergeCell ref="A2:B2"/>
    <mergeCell ref="A3:B3"/>
  </mergeCells>
  <dataValidations count="1">
    <dataValidation type="list" allowBlank="1" showInputMessage="1" showErrorMessage="1" sqref="B5:B54">
      <formula1>$L$2:$L$5</formula1>
    </dataValidation>
  </dataValidations>
  <pageMargins left="0.25" right="0.25" top="0.75" bottom="0.75" header="0.3" footer="0.3"/>
  <pageSetup paperSize="5" scale="46" orientation="portrait" horizontalDpi="0" verticalDpi="0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69"/>
  <sheetViews>
    <sheetView showGridLines="0" view="pageBreakPreview" zoomScale="115" zoomScaleSheetLayoutView="115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K12" sqref="K12"/>
    </sheetView>
  </sheetViews>
  <sheetFormatPr defaultRowHeight="15.75"/>
  <cols>
    <col min="1" max="1" width="5.28515625" style="25" customWidth="1"/>
    <col min="2" max="2" width="17.7109375" style="25" customWidth="1"/>
    <col min="3" max="3" width="19.140625" style="25" customWidth="1"/>
    <col min="4" max="4" width="18" style="25" customWidth="1"/>
    <col min="5" max="5" width="16.85546875" style="25" customWidth="1"/>
    <col min="6" max="6" width="32.7109375" style="25" customWidth="1"/>
    <col min="7" max="7" width="9.140625" style="25"/>
    <col min="8" max="8" width="9.7109375" style="25" customWidth="1"/>
    <col min="9" max="16384" width="9.140625" style="25"/>
  </cols>
  <sheetData>
    <row r="1" spans="1:8">
      <c r="A1" s="86" t="s">
        <v>46</v>
      </c>
      <c r="B1" s="86"/>
      <c r="C1" s="86" t="s">
        <v>51</v>
      </c>
      <c r="D1" s="86"/>
      <c r="E1" s="86"/>
      <c r="F1" s="86"/>
      <c r="G1" s="22"/>
      <c r="H1" s="22"/>
    </row>
    <row r="2" spans="1:8">
      <c r="A2" s="86" t="s">
        <v>1</v>
      </c>
      <c r="B2" s="86"/>
      <c r="C2" s="73" t="str">
        <f>'Daily T.Fund vs E-Money Status'!C2:L2</f>
        <v>XYZ Ltd.</v>
      </c>
      <c r="D2" s="73"/>
      <c r="E2" s="73"/>
      <c r="F2" s="139" t="s">
        <v>72</v>
      </c>
      <c r="G2" s="91"/>
      <c r="H2" s="91"/>
    </row>
    <row r="3" spans="1:8" ht="16.5" thickBot="1">
      <c r="A3" s="86" t="s">
        <v>2</v>
      </c>
      <c r="B3" s="86"/>
      <c r="C3" s="74" t="str">
        <f>'Daily T.Fund vs E-Money Status'!C3:L3</f>
        <v>ABCD</v>
      </c>
      <c r="D3" s="74"/>
      <c r="E3" s="74"/>
      <c r="F3" s="140"/>
      <c r="G3" s="91"/>
      <c r="H3" s="91"/>
    </row>
    <row r="4" spans="1:8" ht="31.5">
      <c r="A4" s="37" t="s">
        <v>3</v>
      </c>
      <c r="B4" s="38" t="s">
        <v>21</v>
      </c>
      <c r="C4" s="38" t="s">
        <v>23</v>
      </c>
      <c r="D4" s="82" t="s">
        <v>77</v>
      </c>
      <c r="E4" s="82" t="s">
        <v>78</v>
      </c>
      <c r="F4" s="39" t="s">
        <v>40</v>
      </c>
    </row>
    <row r="5" spans="1:8">
      <c r="A5" s="32">
        <v>1</v>
      </c>
      <c r="B5" s="33"/>
      <c r="C5" s="33"/>
      <c r="D5" s="33"/>
      <c r="E5" s="33"/>
      <c r="F5" s="34"/>
    </row>
    <row r="6" spans="1:8">
      <c r="A6" s="32">
        <v>2</v>
      </c>
      <c r="B6" s="33"/>
      <c r="C6" s="33"/>
      <c r="D6" s="33"/>
      <c r="E6" s="33"/>
      <c r="F6" s="34"/>
    </row>
    <row r="7" spans="1:8">
      <c r="A7" s="32">
        <v>3</v>
      </c>
      <c r="B7" s="33"/>
      <c r="C7" s="33"/>
      <c r="D7" s="33"/>
      <c r="E7" s="33"/>
      <c r="F7" s="34"/>
    </row>
    <row r="8" spans="1:8">
      <c r="A8" s="32">
        <v>4</v>
      </c>
      <c r="B8" s="33"/>
      <c r="C8" s="33"/>
      <c r="D8" s="33"/>
      <c r="E8" s="33"/>
      <c r="F8" s="34"/>
    </row>
    <row r="9" spans="1:8">
      <c r="A9" s="32">
        <v>5</v>
      </c>
      <c r="B9" s="33"/>
      <c r="C9" s="33"/>
      <c r="D9" s="33"/>
      <c r="E9" s="33"/>
      <c r="F9" s="34"/>
    </row>
    <row r="10" spans="1:8">
      <c r="A10" s="32">
        <v>6</v>
      </c>
      <c r="B10" s="33"/>
      <c r="C10" s="33"/>
      <c r="D10" s="33"/>
      <c r="E10" s="33"/>
      <c r="F10" s="34"/>
    </row>
    <row r="11" spans="1:8">
      <c r="A11" s="32">
        <v>7</v>
      </c>
      <c r="B11" s="33"/>
      <c r="C11" s="33"/>
      <c r="D11" s="33"/>
      <c r="E11" s="33"/>
      <c r="F11" s="34"/>
    </row>
    <row r="12" spans="1:8">
      <c r="A12" s="32">
        <v>8</v>
      </c>
      <c r="B12" s="33"/>
      <c r="C12" s="33"/>
      <c r="D12" s="33"/>
      <c r="E12" s="33"/>
      <c r="F12" s="34"/>
    </row>
    <row r="13" spans="1:8">
      <c r="A13" s="32">
        <v>9</v>
      </c>
      <c r="B13" s="33"/>
      <c r="C13" s="33"/>
      <c r="D13" s="33"/>
      <c r="E13" s="33"/>
      <c r="F13" s="34"/>
    </row>
    <row r="14" spans="1:8">
      <c r="A14" s="32">
        <v>10</v>
      </c>
      <c r="B14" s="33"/>
      <c r="C14" s="33"/>
      <c r="D14" s="33"/>
      <c r="E14" s="33"/>
      <c r="F14" s="34"/>
    </row>
    <row r="15" spans="1:8">
      <c r="A15" s="32">
        <v>11</v>
      </c>
      <c r="B15" s="33"/>
      <c r="C15" s="33"/>
      <c r="D15" s="33"/>
      <c r="E15" s="33"/>
      <c r="F15" s="34"/>
    </row>
    <row r="16" spans="1:8">
      <c r="A16" s="32">
        <v>12</v>
      </c>
      <c r="B16" s="33"/>
      <c r="C16" s="33"/>
      <c r="D16" s="33"/>
      <c r="E16" s="33"/>
      <c r="F16" s="34"/>
    </row>
    <row r="17" spans="1:6">
      <c r="A17" s="32">
        <v>13</v>
      </c>
      <c r="B17" s="33"/>
      <c r="C17" s="33"/>
      <c r="D17" s="33"/>
      <c r="E17" s="33"/>
      <c r="F17" s="34"/>
    </row>
    <row r="18" spans="1:6">
      <c r="A18" s="32">
        <v>14</v>
      </c>
      <c r="B18" s="33"/>
      <c r="C18" s="33"/>
      <c r="D18" s="33"/>
      <c r="E18" s="33"/>
      <c r="F18" s="34"/>
    </row>
    <row r="19" spans="1:6">
      <c r="A19" s="32">
        <v>15</v>
      </c>
      <c r="B19" s="33"/>
      <c r="C19" s="33"/>
      <c r="D19" s="33"/>
      <c r="E19" s="33"/>
      <c r="F19" s="34"/>
    </row>
    <row r="20" spans="1:6">
      <c r="A20" s="32">
        <v>16</v>
      </c>
      <c r="B20" s="33"/>
      <c r="C20" s="33"/>
      <c r="D20" s="33"/>
      <c r="E20" s="33"/>
      <c r="F20" s="34"/>
    </row>
    <row r="21" spans="1:6">
      <c r="A21" s="32">
        <v>17</v>
      </c>
      <c r="B21" s="33"/>
      <c r="C21" s="33"/>
      <c r="D21" s="33"/>
      <c r="E21" s="33"/>
      <c r="F21" s="34"/>
    </row>
    <row r="22" spans="1:6">
      <c r="A22" s="32">
        <v>18</v>
      </c>
      <c r="B22" s="33"/>
      <c r="C22" s="33"/>
      <c r="D22" s="33"/>
      <c r="E22" s="33"/>
      <c r="F22" s="34"/>
    </row>
    <row r="23" spans="1:6">
      <c r="A23" s="32">
        <v>19</v>
      </c>
      <c r="B23" s="33"/>
      <c r="C23" s="33"/>
      <c r="D23" s="33"/>
      <c r="E23" s="33"/>
      <c r="F23" s="34"/>
    </row>
    <row r="24" spans="1:6">
      <c r="A24" s="32">
        <v>20</v>
      </c>
      <c r="B24" s="33"/>
      <c r="C24" s="33"/>
      <c r="D24" s="33"/>
      <c r="E24" s="33"/>
      <c r="F24" s="34"/>
    </row>
    <row r="25" spans="1:6">
      <c r="A25" s="32">
        <v>21</v>
      </c>
      <c r="B25" s="33"/>
      <c r="C25" s="33"/>
      <c r="D25" s="33"/>
      <c r="E25" s="33"/>
      <c r="F25" s="34"/>
    </row>
    <row r="26" spans="1:6">
      <c r="A26" s="32">
        <v>22</v>
      </c>
      <c r="B26" s="33"/>
      <c r="C26" s="33"/>
      <c r="D26" s="33"/>
      <c r="E26" s="33"/>
      <c r="F26" s="34"/>
    </row>
    <row r="27" spans="1:6">
      <c r="A27" s="32">
        <v>23</v>
      </c>
      <c r="B27" s="33"/>
      <c r="C27" s="33"/>
      <c r="D27" s="33"/>
      <c r="E27" s="33"/>
      <c r="F27" s="34"/>
    </row>
    <row r="28" spans="1:6">
      <c r="A28" s="32">
        <v>24</v>
      </c>
      <c r="B28" s="33"/>
      <c r="C28" s="33"/>
      <c r="D28" s="33"/>
      <c r="E28" s="33"/>
      <c r="F28" s="34"/>
    </row>
    <row r="29" spans="1:6">
      <c r="A29" s="32">
        <v>25</v>
      </c>
      <c r="B29" s="33"/>
      <c r="C29" s="68"/>
      <c r="D29" s="33"/>
      <c r="E29" s="33"/>
      <c r="F29" s="34"/>
    </row>
    <row r="30" spans="1:6">
      <c r="A30" s="32">
        <v>26</v>
      </c>
      <c r="B30" s="33"/>
      <c r="C30" s="68"/>
      <c r="D30" s="33"/>
      <c r="E30" s="33"/>
      <c r="F30" s="34"/>
    </row>
    <row r="31" spans="1:6">
      <c r="A31" s="32">
        <v>27</v>
      </c>
      <c r="B31" s="33"/>
      <c r="C31" s="68"/>
      <c r="D31" s="33"/>
      <c r="E31" s="33"/>
      <c r="F31" s="34"/>
    </row>
    <row r="32" spans="1:6">
      <c r="A32" s="32">
        <v>28</v>
      </c>
      <c r="B32" s="33"/>
      <c r="C32" s="68"/>
      <c r="D32" s="33"/>
      <c r="E32" s="33"/>
      <c r="F32" s="34"/>
    </row>
    <row r="33" spans="1:6">
      <c r="A33" s="32">
        <v>29</v>
      </c>
      <c r="B33" s="33"/>
      <c r="C33" s="68"/>
      <c r="D33" s="33"/>
      <c r="E33" s="33"/>
      <c r="F33" s="34"/>
    </row>
    <row r="34" spans="1:6">
      <c r="A34" s="32">
        <v>30</v>
      </c>
      <c r="B34" s="33"/>
      <c r="C34" s="68"/>
      <c r="D34" s="33"/>
      <c r="E34" s="33"/>
      <c r="F34" s="34"/>
    </row>
    <row r="35" spans="1:6">
      <c r="A35" s="32">
        <v>31</v>
      </c>
      <c r="B35" s="33"/>
      <c r="C35" s="68"/>
      <c r="D35" s="33"/>
      <c r="E35" s="33"/>
      <c r="F35" s="34"/>
    </row>
    <row r="36" spans="1:6">
      <c r="A36" s="32">
        <v>32</v>
      </c>
      <c r="B36" s="33"/>
      <c r="C36" s="68"/>
      <c r="D36" s="33"/>
      <c r="E36" s="33"/>
      <c r="F36" s="34"/>
    </row>
    <row r="37" spans="1:6">
      <c r="A37" s="32">
        <v>33</v>
      </c>
      <c r="B37" s="33"/>
      <c r="C37" s="68"/>
      <c r="D37" s="33"/>
      <c r="E37" s="33"/>
      <c r="F37" s="34"/>
    </row>
    <row r="38" spans="1:6">
      <c r="A38" s="32">
        <v>34</v>
      </c>
      <c r="B38" s="33"/>
      <c r="C38" s="68"/>
      <c r="D38" s="33"/>
      <c r="E38" s="33"/>
      <c r="F38" s="34"/>
    </row>
    <row r="39" spans="1:6">
      <c r="A39" s="32">
        <v>35</v>
      </c>
      <c r="B39" s="33"/>
      <c r="C39" s="68"/>
      <c r="D39" s="33"/>
      <c r="E39" s="33"/>
      <c r="F39" s="34"/>
    </row>
    <row r="40" spans="1:6">
      <c r="A40" s="32">
        <v>36</v>
      </c>
      <c r="B40" s="33"/>
      <c r="C40" s="68"/>
      <c r="D40" s="33"/>
      <c r="E40" s="33"/>
      <c r="F40" s="34"/>
    </row>
    <row r="41" spans="1:6">
      <c r="A41" s="32">
        <v>37</v>
      </c>
      <c r="B41" s="33"/>
      <c r="C41" s="68"/>
      <c r="D41" s="33"/>
      <c r="E41" s="33"/>
      <c r="F41" s="34"/>
    </row>
    <row r="42" spans="1:6">
      <c r="A42" s="32">
        <v>38</v>
      </c>
      <c r="B42" s="33"/>
      <c r="C42" s="68"/>
      <c r="D42" s="33"/>
      <c r="E42" s="33"/>
      <c r="F42" s="34"/>
    </row>
    <row r="43" spans="1:6">
      <c r="A43" s="32">
        <v>39</v>
      </c>
      <c r="B43" s="33"/>
      <c r="C43" s="68"/>
      <c r="D43" s="33"/>
      <c r="E43" s="33"/>
      <c r="F43" s="34"/>
    </row>
    <row r="44" spans="1:6">
      <c r="A44" s="32">
        <v>40</v>
      </c>
      <c r="B44" s="33"/>
      <c r="C44" s="68"/>
      <c r="D44" s="33"/>
      <c r="E44" s="33"/>
      <c r="F44" s="34"/>
    </row>
    <row r="45" spans="1:6">
      <c r="A45" s="32">
        <v>41</v>
      </c>
      <c r="B45" s="33"/>
      <c r="C45" s="68"/>
      <c r="D45" s="33"/>
      <c r="E45" s="33"/>
      <c r="F45" s="34"/>
    </row>
    <row r="46" spans="1:6">
      <c r="A46" s="32">
        <v>42</v>
      </c>
      <c r="B46" s="33"/>
      <c r="C46" s="68"/>
      <c r="D46" s="33"/>
      <c r="E46" s="33"/>
      <c r="F46" s="34"/>
    </row>
    <row r="47" spans="1:6">
      <c r="A47" s="32">
        <v>43</v>
      </c>
      <c r="B47" s="33"/>
      <c r="C47" s="68"/>
      <c r="D47" s="33"/>
      <c r="E47" s="33"/>
      <c r="F47" s="34"/>
    </row>
    <row r="48" spans="1:6">
      <c r="A48" s="32">
        <v>44</v>
      </c>
      <c r="B48" s="33"/>
      <c r="C48" s="68"/>
      <c r="D48" s="33"/>
      <c r="E48" s="33"/>
      <c r="F48" s="34"/>
    </row>
    <row r="49" spans="1:6">
      <c r="A49" s="32">
        <v>45</v>
      </c>
      <c r="B49" s="33"/>
      <c r="C49" s="68"/>
      <c r="D49" s="33"/>
      <c r="E49" s="33"/>
      <c r="F49" s="34"/>
    </row>
    <row r="50" spans="1:6">
      <c r="A50" s="32">
        <v>46</v>
      </c>
      <c r="B50" s="33"/>
      <c r="C50" s="68"/>
      <c r="D50" s="33"/>
      <c r="E50" s="33"/>
      <c r="F50" s="34"/>
    </row>
    <row r="51" spans="1:6">
      <c r="A51" s="32">
        <v>47</v>
      </c>
      <c r="B51" s="33"/>
      <c r="C51" s="68"/>
      <c r="D51" s="33"/>
      <c r="E51" s="33"/>
      <c r="F51" s="34"/>
    </row>
    <row r="52" spans="1:6">
      <c r="A52" s="32">
        <v>48</v>
      </c>
      <c r="B52" s="33"/>
      <c r="C52" s="68"/>
      <c r="D52" s="33"/>
      <c r="E52" s="33"/>
      <c r="F52" s="34"/>
    </row>
    <row r="53" spans="1:6">
      <c r="A53" s="32">
        <v>49</v>
      </c>
      <c r="B53" s="33"/>
      <c r="C53" s="68"/>
      <c r="D53" s="33"/>
      <c r="E53" s="33"/>
      <c r="F53" s="34"/>
    </row>
    <row r="54" spans="1:6">
      <c r="A54" s="32">
        <v>50</v>
      </c>
      <c r="B54" s="33"/>
      <c r="C54" s="68"/>
      <c r="D54" s="33"/>
      <c r="E54" s="33"/>
      <c r="F54" s="34"/>
    </row>
    <row r="55" spans="1:6">
      <c r="A55" s="32">
        <v>51</v>
      </c>
      <c r="B55" s="33"/>
      <c r="C55" s="68"/>
      <c r="D55" s="33"/>
      <c r="E55" s="33"/>
      <c r="F55" s="34"/>
    </row>
    <row r="56" spans="1:6">
      <c r="A56" s="32">
        <v>52</v>
      </c>
      <c r="B56" s="33"/>
      <c r="C56" s="68"/>
      <c r="D56" s="33"/>
      <c r="E56" s="33"/>
      <c r="F56" s="34"/>
    </row>
    <row r="57" spans="1:6">
      <c r="A57" s="32">
        <v>53</v>
      </c>
      <c r="B57" s="33"/>
      <c r="C57" s="68"/>
      <c r="D57" s="33"/>
      <c r="E57" s="33"/>
      <c r="F57" s="34"/>
    </row>
    <row r="58" spans="1:6">
      <c r="A58" s="32">
        <v>54</v>
      </c>
      <c r="B58" s="33"/>
      <c r="C58" s="68"/>
      <c r="D58" s="33"/>
      <c r="E58" s="33"/>
      <c r="F58" s="34"/>
    </row>
    <row r="59" spans="1:6">
      <c r="A59" s="32">
        <v>55</v>
      </c>
      <c r="B59" s="33"/>
      <c r="C59" s="68"/>
      <c r="D59" s="33"/>
      <c r="E59" s="33"/>
      <c r="F59" s="34"/>
    </row>
    <row r="60" spans="1:6">
      <c r="A60" s="32">
        <v>56</v>
      </c>
      <c r="B60" s="33"/>
      <c r="C60" s="68"/>
      <c r="D60" s="33"/>
      <c r="E60" s="33"/>
      <c r="F60" s="34"/>
    </row>
    <row r="61" spans="1:6">
      <c r="A61" s="32">
        <v>57</v>
      </c>
      <c r="B61" s="33"/>
      <c r="C61" s="68"/>
      <c r="D61" s="33"/>
      <c r="E61" s="33"/>
      <c r="F61" s="34"/>
    </row>
    <row r="62" spans="1:6">
      <c r="A62" s="32">
        <v>58</v>
      </c>
      <c r="B62" s="33"/>
      <c r="C62" s="68"/>
      <c r="D62" s="33"/>
      <c r="E62" s="33"/>
      <c r="F62" s="34"/>
    </row>
    <row r="63" spans="1:6">
      <c r="A63" s="32">
        <v>59</v>
      </c>
      <c r="B63" s="33"/>
      <c r="C63" s="68"/>
      <c r="D63" s="33"/>
      <c r="E63" s="33"/>
      <c r="F63" s="34"/>
    </row>
    <row r="64" spans="1:6" ht="16.5" thickBot="1">
      <c r="A64" s="40">
        <v>60</v>
      </c>
      <c r="B64" s="41"/>
      <c r="C64" s="71"/>
      <c r="D64" s="41"/>
      <c r="E64" s="41"/>
      <c r="F64" s="35"/>
    </row>
    <row r="66" spans="1:1">
      <c r="A66" s="36" t="s">
        <v>25</v>
      </c>
    </row>
    <row r="67" spans="1:1">
      <c r="A67" s="25" t="s">
        <v>43</v>
      </c>
    </row>
    <row r="68" spans="1:1">
      <c r="A68" s="25" t="s">
        <v>44</v>
      </c>
    </row>
    <row r="69" spans="1:1">
      <c r="A69" s="25" t="s">
        <v>41</v>
      </c>
    </row>
  </sheetData>
  <sheetProtection password="CABB" sheet="1" objects="1" scenarios="1" formatCells="0" formatColumns="0" formatRows="0" insertColumns="0" insertRows="0" insertHyperlinks="0" deleteColumns="0" deleteRows="0" selectLockedCells="1" sort="0" autoFilter="0" pivotTables="0"/>
  <mergeCells count="7">
    <mergeCell ref="G2:H2"/>
    <mergeCell ref="G3:H3"/>
    <mergeCell ref="A1:B1"/>
    <mergeCell ref="A2:B2"/>
    <mergeCell ref="A3:B3"/>
    <mergeCell ref="C1:F1"/>
    <mergeCell ref="F2:F3"/>
  </mergeCells>
  <pageMargins left="0.25" right="0.25" top="0.75" bottom="0.75" header="0.3" footer="0.3"/>
  <pageSetup paperSize="5" scale="82" orientation="portrait" horizontalDpi="0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Daily T.Fund vs E-Money Status</vt:lpstr>
      <vt:lpstr>Daily TSA Balance Status</vt:lpstr>
      <vt:lpstr>Daily Trust Fund in Transit</vt:lpstr>
      <vt:lpstr>Investment Related Information</vt:lpstr>
      <vt:lpstr>TSA Info (Historical)</vt:lpstr>
      <vt:lpstr>'Daily T.Fund vs E-Money Status'!Print_Area</vt:lpstr>
      <vt:lpstr>'Daily Trust Fund in Transit'!Print_Area</vt:lpstr>
      <vt:lpstr>'Daily TSA Balance Status'!Print_Area</vt:lpstr>
      <vt:lpstr>'Investment Related Information'!Print_Area</vt:lpstr>
      <vt:lpstr>'TSA Info (Historical)'!Print_Area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SOUVIK SARKER</dc:creator>
  <cp:lastModifiedBy>Souvik Sarker</cp:lastModifiedBy>
  <cp:lastPrinted>2025-12-24T09:39:07Z</cp:lastPrinted>
  <dcterms:created xsi:type="dcterms:W3CDTF">2015-06-05T18:17:20Z</dcterms:created>
  <dcterms:modified xsi:type="dcterms:W3CDTF">2026-01-05T11:25:27Z</dcterms:modified>
</cp:coreProperties>
</file>