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25" windowHeight="10305"/>
  </bookViews>
  <sheets>
    <sheet name="Cover" sheetId="36" r:id="rId1"/>
    <sheet name="Content" sheetId="10" r:id="rId2"/>
    <sheet name="Table I" sheetId="1" r:id="rId3"/>
    <sheet name="Table IA" sheetId="2" r:id="rId4"/>
    <sheet name="Table IIA" sheetId="12" r:id="rId5"/>
    <sheet name="Table IIIA" sheetId="13" r:id="rId6"/>
    <sheet name="Table IVA" sheetId="14" r:id="rId7"/>
    <sheet name="Table VA" sheetId="15" r:id="rId8"/>
    <sheet name="Table VIA" sheetId="16" r:id="rId9"/>
    <sheet name="Table VIIA" sheetId="17" r:id="rId10"/>
    <sheet name="Table VIIIA" sheetId="18" r:id="rId11"/>
    <sheet name="Table IXA" sheetId="19" r:id="rId12"/>
    <sheet name="Table XA" sheetId="20" r:id="rId13"/>
    <sheet name="Table XIA" sheetId="21" r:id="rId14"/>
    <sheet name="Table XIIA" sheetId="4" r:id="rId15"/>
    <sheet name="Table IB" sheetId="22" r:id="rId16"/>
    <sheet name="Table IIB" sheetId="23" r:id="rId17"/>
    <sheet name="Table IIIB" sheetId="24" r:id="rId18"/>
    <sheet name="Table IVB" sheetId="25" r:id="rId19"/>
    <sheet name="Table VB" sheetId="26" r:id="rId20"/>
    <sheet name="Table VIB" sheetId="34" r:id="rId21"/>
    <sheet name="Table VIIB" sheetId="5" r:id="rId22"/>
    <sheet name="Table IC" sheetId="30" r:id="rId23"/>
    <sheet name="Table IIC" sheetId="29" r:id="rId24"/>
    <sheet name="Table IIIC" sheetId="28" r:id="rId25"/>
    <sheet name="Table IVC" sheetId="27" r:id="rId26"/>
    <sheet name="Table VC" sheetId="6" r:id="rId27"/>
    <sheet name="Table ID" sheetId="7" r:id="rId28"/>
    <sheet name="Table IE" sheetId="33" r:id="rId29"/>
    <sheet name="Table IIE" sheetId="32" r:id="rId30"/>
    <sheet name="Table IIIE" sheetId="31" r:id="rId31"/>
    <sheet name="Table IVE" sheetId="8" r:id="rId32"/>
    <sheet name="Table IF" sheetId="35" r:id="rId33"/>
  </sheets>
  <definedNames>
    <definedName name="_edn1" localSheetId="15">'Table IB'!#REF!</definedName>
    <definedName name="_edn1" localSheetId="16">'Table IIB'!#REF!</definedName>
    <definedName name="_edn1" localSheetId="17">'Table IIIB'!#REF!</definedName>
    <definedName name="_edn1" localSheetId="18">'Table IVB'!#REF!</definedName>
    <definedName name="_edn1" localSheetId="19">'Table VB'!$B$1</definedName>
    <definedName name="_edn1" localSheetId="20">'Table VIB'!$B$1</definedName>
    <definedName name="_edn1" localSheetId="21">'Table VIIB'!#REF!</definedName>
    <definedName name="_edn2" localSheetId="15">'Table IB'!#REF!</definedName>
    <definedName name="_edn2" localSheetId="16">'Table IIB'!#REF!</definedName>
    <definedName name="_edn2" localSheetId="17">'Table IIIB'!#REF!</definedName>
    <definedName name="_edn2" localSheetId="18">'Table IVB'!#REF!</definedName>
    <definedName name="_edn2" localSheetId="19">'Table VB'!#REF!</definedName>
    <definedName name="_edn2" localSheetId="20">'Table VIB'!#REF!</definedName>
    <definedName name="_edn2" localSheetId="21">'Table VIIB'!#REF!</definedName>
    <definedName name="_ednref1" localSheetId="15">'Table IB'!#REF!</definedName>
    <definedName name="_ednref1" localSheetId="16">'Table IIB'!#REF!</definedName>
    <definedName name="_ednref1" localSheetId="17">'Table IIIB'!#REF!</definedName>
    <definedName name="_ednref1" localSheetId="18">'Table IVB'!$B$19</definedName>
    <definedName name="_ednref1" localSheetId="19">'Table VB'!#REF!</definedName>
    <definedName name="_ednref1" localSheetId="20">'Table VIB'!#REF!</definedName>
    <definedName name="_ednref1" localSheetId="21">'Table VIIB'!#REF!</definedName>
    <definedName name="_ednref2" localSheetId="15">'Table IB'!#REF!</definedName>
    <definedName name="_ednref2" localSheetId="16">'Table IIB'!#REF!</definedName>
    <definedName name="_ednref2" localSheetId="17">'Table IIIB'!#REF!</definedName>
    <definedName name="_ednref2" localSheetId="18">'Table IVB'!$B$21</definedName>
    <definedName name="_ednref2" localSheetId="19">'Table VB'!#REF!</definedName>
    <definedName name="_ednref2" localSheetId="20">'Table VIB'!#REF!</definedName>
    <definedName name="_ednref2" localSheetId="21">'Table VIIB'!#REF!</definedName>
    <definedName name="_GoBack" localSheetId="32">'Table IF'!$C$75</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9"/>
  <c r="F10"/>
  <c r="D10"/>
  <c r="AE8" i="2"/>
  <c r="AF8" s="1"/>
  <c r="AE9"/>
  <c r="AF9" s="1"/>
  <c r="AE10"/>
  <c r="AF10" s="1"/>
  <c r="AE11"/>
  <c r="AF11"/>
  <c r="AE12"/>
  <c r="AF12" s="1"/>
  <c r="AE13"/>
  <c r="AF13" s="1"/>
  <c r="AE14"/>
  <c r="AF14" s="1"/>
  <c r="AE15"/>
  <c r="AF15" s="1"/>
  <c r="AE16"/>
  <c r="AF16" s="1"/>
  <c r="AE17"/>
  <c r="AF17" s="1"/>
  <c r="AE18"/>
  <c r="AF18" s="1"/>
  <c r="AE19"/>
  <c r="AF19" s="1"/>
  <c r="AE21"/>
  <c r="AF21"/>
  <c r="AE22"/>
  <c r="AF22" s="1"/>
  <c r="AE23"/>
  <c r="AF23" s="1"/>
  <c r="AE24"/>
  <c r="AF24" s="1"/>
  <c r="AE25"/>
  <c r="AF25" s="1"/>
  <c r="AE27"/>
  <c r="AF27" s="1"/>
  <c r="AE28"/>
  <c r="AF28" s="1"/>
  <c r="AE29"/>
  <c r="AF29" s="1"/>
  <c r="AE30"/>
  <c r="AF30" s="1"/>
  <c r="AE31"/>
  <c r="AF31"/>
  <c r="AE32"/>
  <c r="AF32" s="1"/>
  <c r="AE33"/>
  <c r="AF33" s="1"/>
  <c r="AE35"/>
  <c r="AF35" s="1"/>
  <c r="AE36"/>
  <c r="AF36" s="1"/>
  <c r="AE37"/>
  <c r="AF37"/>
  <c r="AE38"/>
  <c r="AF38" s="1"/>
  <c r="AE39"/>
  <c r="AF39" s="1"/>
  <c r="AE40"/>
  <c r="AF40" s="1"/>
  <c r="U8"/>
  <c r="V8" s="1"/>
  <c r="U9"/>
  <c r="V9" s="1"/>
  <c r="U10"/>
  <c r="V10" s="1"/>
  <c r="U11"/>
  <c r="V11" s="1"/>
  <c r="U12"/>
  <c r="V12" s="1"/>
  <c r="U13"/>
  <c r="V13" s="1"/>
  <c r="U14"/>
  <c r="V14" s="1"/>
  <c r="U15"/>
  <c r="V15" s="1"/>
  <c r="U16"/>
  <c r="V16" s="1"/>
  <c r="U17"/>
  <c r="V17" s="1"/>
  <c r="U18"/>
  <c r="V18" s="1"/>
  <c r="U19"/>
  <c r="V19" s="1"/>
  <c r="U21"/>
  <c r="V21" s="1"/>
  <c r="U22"/>
  <c r="V22" s="1"/>
  <c r="U23"/>
  <c r="V23" s="1"/>
  <c r="U24"/>
  <c r="V24" s="1"/>
  <c r="U25"/>
  <c r="V25" s="1"/>
  <c r="U27"/>
  <c r="V27" s="1"/>
  <c r="U28"/>
  <c r="V28" s="1"/>
  <c r="U29"/>
  <c r="V29" s="1"/>
  <c r="U30"/>
  <c r="V30" s="1"/>
  <c r="U31"/>
  <c r="V31"/>
  <c r="U32"/>
  <c r="V32" s="1"/>
  <c r="U33"/>
  <c r="V33" s="1"/>
  <c r="U35"/>
  <c r="V35" s="1"/>
  <c r="U36"/>
  <c r="V36" s="1"/>
  <c r="U37"/>
  <c r="V37" s="1"/>
  <c r="U38"/>
  <c r="V38" s="1"/>
  <c r="U39"/>
  <c r="V39" s="1"/>
  <c r="U40"/>
  <c r="V40" s="1"/>
  <c r="L8"/>
  <c r="L9"/>
  <c r="L18"/>
  <c r="L19"/>
  <c r="L23"/>
  <c r="L33"/>
  <c r="K8"/>
  <c r="K9"/>
  <c r="K10"/>
  <c r="L10" s="1"/>
  <c r="K11"/>
  <c r="L11" s="1"/>
  <c r="K12"/>
  <c r="L12" s="1"/>
  <c r="K13"/>
  <c r="L13" s="1"/>
  <c r="K14"/>
  <c r="L14" s="1"/>
  <c r="K15"/>
  <c r="L15" s="1"/>
  <c r="K16"/>
  <c r="L16" s="1"/>
  <c r="K17"/>
  <c r="L17" s="1"/>
  <c r="K18"/>
  <c r="K19"/>
  <c r="K21"/>
  <c r="L21" s="1"/>
  <c r="K22"/>
  <c r="L22" s="1"/>
  <c r="K23"/>
  <c r="K24"/>
  <c r="L24" s="1"/>
  <c r="K25"/>
  <c r="L25" s="1"/>
  <c r="K27"/>
  <c r="L27" s="1"/>
  <c r="K28"/>
  <c r="L28" s="1"/>
  <c r="K29"/>
  <c r="L29" s="1"/>
  <c r="K30"/>
  <c r="L30" s="1"/>
  <c r="K31"/>
  <c r="L31" s="1"/>
  <c r="K32"/>
  <c r="L32" s="1"/>
  <c r="K33"/>
  <c r="K35"/>
  <c r="L35" s="1"/>
  <c r="K36"/>
  <c r="L36" s="1"/>
  <c r="K37"/>
  <c r="L37" s="1"/>
  <c r="K38"/>
  <c r="L38" s="1"/>
  <c r="K39"/>
  <c r="L39" s="1"/>
  <c r="K40"/>
  <c r="L40" s="1"/>
  <c r="AD20"/>
  <c r="AE20" s="1"/>
  <c r="AF20" s="1"/>
  <c r="AC20"/>
  <c r="AB20"/>
  <c r="Z20"/>
  <c r="X20"/>
  <c r="T20"/>
  <c r="S20"/>
  <c r="R20"/>
  <c r="U20" s="1"/>
  <c r="V20" s="1"/>
  <c r="P20"/>
  <c r="N20"/>
  <c r="J20"/>
  <c r="I20"/>
  <c r="H20"/>
  <c r="F20"/>
  <c r="D20"/>
  <c r="U9" i="28"/>
  <c r="V9"/>
  <c r="W9" s="1"/>
  <c r="X9" s="1"/>
  <c r="Y9" s="1"/>
  <c r="M9"/>
  <c r="N9" s="1"/>
  <c r="O9" s="1"/>
  <c r="P9" s="1"/>
  <c r="Q9" s="1"/>
  <c r="D7"/>
  <c r="E7"/>
  <c r="F7"/>
  <c r="G7"/>
  <c r="H7"/>
  <c r="I7"/>
  <c r="K7"/>
  <c r="L7"/>
  <c r="M7"/>
  <c r="N7"/>
  <c r="O7"/>
  <c r="P7"/>
  <c r="Q7"/>
  <c r="R7"/>
  <c r="S7"/>
  <c r="T7"/>
  <c r="U7"/>
  <c r="V7"/>
  <c r="W7"/>
  <c r="X7"/>
  <c r="Y7"/>
  <c r="Z7"/>
  <c r="Z6"/>
  <c r="R6"/>
  <c r="J6"/>
  <c r="Z5"/>
  <c r="R5"/>
  <c r="J5"/>
  <c r="K20" i="2" l="1"/>
  <c r="L20" s="1"/>
  <c r="J7" i="28"/>
  <c r="AD34" i="2"/>
  <c r="AD26"/>
  <c r="AD7"/>
  <c r="AC34"/>
  <c r="AC26"/>
  <c r="AC7"/>
  <c r="AB34"/>
  <c r="AB26"/>
  <c r="AB7"/>
  <c r="Z34"/>
  <c r="Z26"/>
  <c r="Z7"/>
  <c r="X34"/>
  <c r="X26"/>
  <c r="X7"/>
  <c r="T41"/>
  <c r="T34"/>
  <c r="T26"/>
  <c r="T7"/>
  <c r="S34"/>
  <c r="S26"/>
  <c r="S7"/>
  <c r="R34"/>
  <c r="U34" s="1"/>
  <c r="V34" s="1"/>
  <c r="R26"/>
  <c r="U26" s="1"/>
  <c r="V26" s="1"/>
  <c r="R7"/>
  <c r="P34"/>
  <c r="P26"/>
  <c r="P7"/>
  <c r="N34"/>
  <c r="N26"/>
  <c r="N7"/>
  <c r="J34"/>
  <c r="J26"/>
  <c r="J7"/>
  <c r="I34"/>
  <c r="I26"/>
  <c r="I7"/>
  <c r="H34"/>
  <c r="H26"/>
  <c r="H7"/>
  <c r="F34"/>
  <c r="F26"/>
  <c r="F7"/>
  <c r="D26"/>
  <c r="D7"/>
  <c r="D7" i="6"/>
  <c r="E7"/>
  <c r="C7"/>
  <c r="D13" i="34"/>
  <c r="C13"/>
  <c r="K34" i="2" l="1"/>
  <c r="K26"/>
  <c r="L26" s="1"/>
  <c r="R41"/>
  <c r="U7"/>
  <c r="V7" s="1"/>
  <c r="P41"/>
  <c r="Q26" s="1"/>
  <c r="N41"/>
  <c r="X41"/>
  <c r="Y7"/>
  <c r="Y26"/>
  <c r="H41"/>
  <c r="K7"/>
  <c r="L7" s="1"/>
  <c r="F41"/>
  <c r="Y34"/>
  <c r="AE26"/>
  <c r="AF26" s="1"/>
  <c r="Z41"/>
  <c r="AD41"/>
  <c r="AE7"/>
  <c r="AF7" s="1"/>
  <c r="AB41"/>
  <c r="AA26"/>
  <c r="AE34"/>
  <c r="AF34" s="1"/>
  <c r="J41"/>
  <c r="I41"/>
  <c r="S41"/>
  <c r="AC41"/>
  <c r="E7" i="34"/>
  <c r="E8"/>
  <c r="E9"/>
  <c r="E6"/>
  <c r="E13" s="1"/>
  <c r="D5"/>
  <c r="C5"/>
  <c r="D38" i="26"/>
  <c r="F38"/>
  <c r="G38"/>
  <c r="G10" i="20"/>
  <c r="H10"/>
  <c r="I10"/>
  <c r="J10"/>
  <c r="K10"/>
  <c r="L10"/>
  <c r="M10"/>
  <c r="N10"/>
  <c r="E10"/>
  <c r="F10"/>
  <c r="E8" i="17"/>
  <c r="N15" i="15"/>
  <c r="J15"/>
  <c r="F15"/>
  <c r="L13" i="14"/>
  <c r="P17"/>
  <c r="Q13" s="1"/>
  <c r="N17"/>
  <c r="O13" s="1"/>
  <c r="M17"/>
  <c r="K17"/>
  <c r="L14" s="1"/>
  <c r="I17"/>
  <c r="J13" s="1"/>
  <c r="H17"/>
  <c r="F17"/>
  <c r="G15" s="1"/>
  <c r="D17"/>
  <c r="E14" s="1"/>
  <c r="C17"/>
  <c r="V25" i="13"/>
  <c r="N25"/>
  <c r="F25"/>
  <c r="AD26" i="12"/>
  <c r="U26"/>
  <c r="L7"/>
  <c r="L8"/>
  <c r="L9"/>
  <c r="L10"/>
  <c r="L11"/>
  <c r="L12"/>
  <c r="L13"/>
  <c r="L14"/>
  <c r="L15"/>
  <c r="L16"/>
  <c r="L17"/>
  <c r="L18"/>
  <c r="L19"/>
  <c r="L20"/>
  <c r="L21"/>
  <c r="L22"/>
  <c r="L23"/>
  <c r="L24"/>
  <c r="L25"/>
  <c r="L6"/>
  <c r="E26"/>
  <c r="F26"/>
  <c r="G26"/>
  <c r="E22" i="25"/>
  <c r="F22"/>
  <c r="G22"/>
  <c r="H22"/>
  <c r="I22"/>
  <c r="D22"/>
  <c r="F28"/>
  <c r="G28"/>
  <c r="H28"/>
  <c r="I28"/>
  <c r="E28"/>
  <c r="D28"/>
  <c r="I16" i="19"/>
  <c r="G16"/>
  <c r="E16"/>
  <c r="C16"/>
  <c r="E5" i="26"/>
  <c r="AE42" i="2"/>
  <c r="AF42" s="1"/>
  <c r="AE6"/>
  <c r="AF6" s="1"/>
  <c r="U42"/>
  <c r="V42" s="1"/>
  <c r="U6"/>
  <c r="V6" s="1"/>
  <c r="D34"/>
  <c r="K42"/>
  <c r="L42" s="1"/>
  <c r="K6"/>
  <c r="L34" l="1"/>
  <c r="D41"/>
  <c r="E21" s="1"/>
  <c r="G25"/>
  <c r="G23"/>
  <c r="G39"/>
  <c r="G22"/>
  <c r="G38"/>
  <c r="G21"/>
  <c r="G37"/>
  <c r="G35"/>
  <c r="G32"/>
  <c r="G30"/>
  <c r="G29"/>
  <c r="G20"/>
  <c r="G36"/>
  <c r="G19"/>
  <c r="G31"/>
  <c r="G14"/>
  <c r="G24"/>
  <c r="G18"/>
  <c r="G17"/>
  <c r="G33"/>
  <c r="G16"/>
  <c r="G15"/>
  <c r="G40"/>
  <c r="G13"/>
  <c r="G9"/>
  <c r="G12"/>
  <c r="G28"/>
  <c r="G11"/>
  <c r="G27"/>
  <c r="G10"/>
  <c r="G8"/>
  <c r="G7"/>
  <c r="O15"/>
  <c r="O30"/>
  <c r="O29"/>
  <c r="O11"/>
  <c r="O27"/>
  <c r="O10"/>
  <c r="O9"/>
  <c r="O25"/>
  <c r="O12"/>
  <c r="O8"/>
  <c r="O24"/>
  <c r="O40"/>
  <c r="O23"/>
  <c r="O39"/>
  <c r="O35"/>
  <c r="O33"/>
  <c r="O13"/>
  <c r="O22"/>
  <c r="O38"/>
  <c r="O21"/>
  <c r="O37"/>
  <c r="O20"/>
  <c r="O36"/>
  <c r="O19"/>
  <c r="O18"/>
  <c r="O17"/>
  <c r="O28"/>
  <c r="O16"/>
  <c r="O32"/>
  <c r="O31"/>
  <c r="O14"/>
  <c r="Y13"/>
  <c r="Y29"/>
  <c r="Y10"/>
  <c r="Y9"/>
  <c r="Y25"/>
  <c r="Y8"/>
  <c r="Y24"/>
  <c r="Y40"/>
  <c r="Y22"/>
  <c r="Y18"/>
  <c r="Y27"/>
  <c r="Y23"/>
  <c r="Y39"/>
  <c r="Y38"/>
  <c r="Y33"/>
  <c r="Y32"/>
  <c r="Y28"/>
  <c r="Y11"/>
  <c r="Y21"/>
  <c r="Y37"/>
  <c r="Y36"/>
  <c r="Y19"/>
  <c r="Y35"/>
  <c r="Y17"/>
  <c r="Y16"/>
  <c r="Y12"/>
  <c r="Y15"/>
  <c r="Y31"/>
  <c r="Y14"/>
  <c r="Y30"/>
  <c r="Y20"/>
  <c r="U41"/>
  <c r="AE41"/>
  <c r="O7"/>
  <c r="Q30"/>
  <c r="Q16"/>
  <c r="Q13"/>
  <c r="Q29"/>
  <c r="Q12"/>
  <c r="Q28"/>
  <c r="Q11"/>
  <c r="Q27"/>
  <c r="Q21"/>
  <c r="Q36"/>
  <c r="Q19"/>
  <c r="Q10"/>
  <c r="Q9"/>
  <c r="Q25"/>
  <c r="Q37"/>
  <c r="Q20"/>
  <c r="Q35"/>
  <c r="Q14"/>
  <c r="Q8"/>
  <c r="Q24"/>
  <c r="Q40"/>
  <c r="Q23"/>
  <c r="Q39"/>
  <c r="Q22"/>
  <c r="Q38"/>
  <c r="Q15"/>
  <c r="Q18"/>
  <c r="Q17"/>
  <c r="Q33"/>
  <c r="Q32"/>
  <c r="Q31"/>
  <c r="AA29"/>
  <c r="AA15"/>
  <c r="AA31"/>
  <c r="AA12"/>
  <c r="AA28"/>
  <c r="AA11"/>
  <c r="AA27"/>
  <c r="AA10"/>
  <c r="AA35"/>
  <c r="AA18"/>
  <c r="AA30"/>
  <c r="AA9"/>
  <c r="AA25"/>
  <c r="AA8"/>
  <c r="AA24"/>
  <c r="AA40"/>
  <c r="AA36"/>
  <c r="AA19"/>
  <c r="AA23"/>
  <c r="AA39"/>
  <c r="AA22"/>
  <c r="AA38"/>
  <c r="AA21"/>
  <c r="AA37"/>
  <c r="AA20"/>
  <c r="AA17"/>
  <c r="AA33"/>
  <c r="AA16"/>
  <c r="AA32"/>
  <c r="AA14"/>
  <c r="AA13"/>
  <c r="Q7"/>
  <c r="AA7"/>
  <c r="AA34"/>
  <c r="G34"/>
  <c r="Q34"/>
  <c r="G26"/>
  <c r="K41"/>
  <c r="O34"/>
  <c r="O26"/>
  <c r="J15" i="14"/>
  <c r="J14"/>
  <c r="L12"/>
  <c r="O16"/>
  <c r="O15"/>
  <c r="J16"/>
  <c r="E5" i="34"/>
  <c r="G12" i="14"/>
  <c r="G13"/>
  <c r="G14"/>
  <c r="E16"/>
  <c r="E15"/>
  <c r="E13"/>
  <c r="O14"/>
  <c r="L16"/>
  <c r="G16"/>
  <c r="L15"/>
  <c r="Q16"/>
  <c r="Q15"/>
  <c r="Q14"/>
  <c r="E19" i="2" l="1"/>
  <c r="E38"/>
  <c r="E31"/>
  <c r="E10"/>
  <c r="E18"/>
  <c r="E8"/>
  <c r="E9"/>
  <c r="E20"/>
  <c r="E32"/>
  <c r="E30"/>
  <c r="E35"/>
  <c r="E34"/>
  <c r="E28"/>
  <c r="E22"/>
  <c r="E37"/>
  <c r="E13"/>
  <c r="E12"/>
  <c r="E15"/>
  <c r="E27"/>
  <c r="E24"/>
  <c r="E36"/>
  <c r="E17"/>
  <c r="E25"/>
  <c r="E33"/>
  <c r="E39"/>
  <c r="E7"/>
  <c r="E16"/>
  <c r="E14"/>
  <c r="E29"/>
  <c r="E40"/>
  <c r="E11"/>
  <c r="E26"/>
  <c r="E23"/>
  <c r="O27" i="12"/>
  <c r="Q26" s="1"/>
  <c r="D5" i="21"/>
  <c r="L26" i="13"/>
  <c r="O41" i="2"/>
  <c r="X27" i="12"/>
  <c r="Z26" s="1"/>
  <c r="C34" i="26"/>
  <c r="C38" s="1"/>
  <c r="H37"/>
  <c r="H36"/>
  <c r="H35"/>
  <c r="H34"/>
  <c r="H33"/>
  <c r="E33"/>
  <c r="H32"/>
  <c r="E32"/>
  <c r="H31"/>
  <c r="E31"/>
  <c r="H30"/>
  <c r="E30"/>
  <c r="H27"/>
  <c r="H26"/>
  <c r="H25"/>
  <c r="H24"/>
  <c r="H23"/>
  <c r="E23"/>
  <c r="H22"/>
  <c r="E22"/>
  <c r="H21"/>
  <c r="E21"/>
  <c r="H20"/>
  <c r="E20"/>
  <c r="E38" s="1"/>
  <c r="H6"/>
  <c r="H7"/>
  <c r="H8"/>
  <c r="H9"/>
  <c r="H10"/>
  <c r="H11"/>
  <c r="H12"/>
  <c r="H5"/>
  <c r="E6"/>
  <c r="E7"/>
  <c r="E8"/>
  <c r="D10" i="20"/>
  <c r="C10"/>
  <c r="Q10" i="18"/>
  <c r="K10"/>
  <c r="E10"/>
  <c r="D16" i="8"/>
  <c r="E16"/>
  <c r="C16"/>
  <c r="D11" i="31"/>
  <c r="D14" s="1"/>
  <c r="E11"/>
  <c r="E14" s="1"/>
  <c r="C11"/>
  <c r="C14" s="1"/>
  <c r="D9"/>
  <c r="E9"/>
  <c r="C9"/>
  <c r="L6" i="7"/>
  <c r="L7"/>
  <c r="L8"/>
  <c r="L9"/>
  <c r="L10"/>
  <c r="L11"/>
  <c r="L5"/>
  <c r="D12"/>
  <c r="E12"/>
  <c r="F12"/>
  <c r="G12"/>
  <c r="H12"/>
  <c r="I12"/>
  <c r="K12"/>
  <c r="M12"/>
  <c r="N12"/>
  <c r="C12"/>
  <c r="K9" i="28"/>
  <c r="S9"/>
  <c r="C7"/>
  <c r="C9" s="1"/>
  <c r="D13" i="26"/>
  <c r="F13"/>
  <c r="G13"/>
  <c r="C13"/>
  <c r="D6" i="24"/>
  <c r="E6"/>
  <c r="C6"/>
  <c r="H38" i="26" l="1"/>
  <c r="F27" i="12"/>
  <c r="V27" i="13"/>
  <c r="AA27" i="12"/>
  <c r="D9" i="28"/>
  <c r="E9" s="1"/>
  <c r="F9" s="1"/>
  <c r="G9" s="1"/>
  <c r="H9" s="1"/>
  <c r="I9" s="1"/>
  <c r="E5" i="21"/>
  <c r="T26" i="13"/>
  <c r="R27" i="12"/>
  <c r="N27" i="13"/>
  <c r="D15" i="31"/>
  <c r="I27" i="12"/>
  <c r="F27" i="13"/>
  <c r="E41" i="2"/>
  <c r="C5" i="21"/>
  <c r="D26" i="13"/>
  <c r="L41" i="2"/>
  <c r="Q41"/>
  <c r="AA41"/>
  <c r="V41"/>
  <c r="AF41"/>
  <c r="G41"/>
  <c r="Y41"/>
  <c r="L9" i="28"/>
  <c r="H13" i="26"/>
  <c r="E13"/>
  <c r="E15" i="31"/>
  <c r="C15"/>
  <c r="L12" i="7"/>
  <c r="T9" i="28"/>
  <c r="L7" i="22"/>
  <c r="M7"/>
  <c r="N7"/>
  <c r="H7"/>
  <c r="I7"/>
  <c r="J7"/>
  <c r="K7"/>
  <c r="K9" s="1"/>
  <c r="L9" s="1"/>
  <c r="M9" s="1"/>
  <c r="N9" s="1"/>
  <c r="G7"/>
  <c r="G9" s="1"/>
  <c r="H9" s="1"/>
  <c r="I9" s="1"/>
  <c r="J9" s="1"/>
  <c r="D7"/>
  <c r="E7"/>
  <c r="F7"/>
  <c r="C7"/>
  <c r="C9" s="1"/>
  <c r="F16" i="19"/>
  <c r="H16"/>
  <c r="J16"/>
  <c r="D16"/>
  <c r="J6" i="18"/>
  <c r="J7"/>
  <c r="J5"/>
  <c r="F10"/>
  <c r="G10"/>
  <c r="H10"/>
  <c r="I10"/>
  <c r="J10" s="1"/>
  <c r="L10"/>
  <c r="M10"/>
  <c r="N10"/>
  <c r="O10"/>
  <c r="P5" s="1"/>
  <c r="R10"/>
  <c r="S10"/>
  <c r="T10"/>
  <c r="C10"/>
  <c r="D7" s="1"/>
  <c r="G8" i="17"/>
  <c r="H8"/>
  <c r="I8"/>
  <c r="J8"/>
  <c r="K8"/>
  <c r="L8"/>
  <c r="M8"/>
  <c r="N8"/>
  <c r="D8"/>
  <c r="F8"/>
  <c r="C8"/>
  <c r="M15" i="15"/>
  <c r="L15"/>
  <c r="I15"/>
  <c r="H15"/>
  <c r="E15"/>
  <c r="D15"/>
  <c r="Q6" i="14"/>
  <c r="Y6" i="13"/>
  <c r="Y7"/>
  <c r="Y8"/>
  <c r="Y9"/>
  <c r="Y10"/>
  <c r="Y11"/>
  <c r="Y12"/>
  <c r="Y13"/>
  <c r="Y14"/>
  <c r="Y15"/>
  <c r="Y16"/>
  <c r="Y17"/>
  <c r="Y18"/>
  <c r="Y19"/>
  <c r="Y20"/>
  <c r="Y21"/>
  <c r="Y22"/>
  <c r="Y23"/>
  <c r="Y24"/>
  <c r="Y25"/>
  <c r="Y5"/>
  <c r="Q6"/>
  <c r="Q7"/>
  <c r="Q8"/>
  <c r="Q9"/>
  <c r="Q10"/>
  <c r="Q11"/>
  <c r="Q12"/>
  <c r="Q13"/>
  <c r="Q14"/>
  <c r="Q15"/>
  <c r="Q16"/>
  <c r="Q17"/>
  <c r="Q18"/>
  <c r="Q19"/>
  <c r="Q20"/>
  <c r="Q21"/>
  <c r="Q22"/>
  <c r="Q23"/>
  <c r="Q24"/>
  <c r="Q5"/>
  <c r="I6"/>
  <c r="I7"/>
  <c r="I8"/>
  <c r="I9"/>
  <c r="I10"/>
  <c r="I11"/>
  <c r="I12"/>
  <c r="I13"/>
  <c r="I14"/>
  <c r="I15"/>
  <c r="I16"/>
  <c r="I17"/>
  <c r="I18"/>
  <c r="I19"/>
  <c r="I20"/>
  <c r="I21"/>
  <c r="I22"/>
  <c r="I23"/>
  <c r="I24"/>
  <c r="I5"/>
  <c r="Z25"/>
  <c r="X25"/>
  <c r="T25"/>
  <c r="R25"/>
  <c r="P25"/>
  <c r="L25"/>
  <c r="Q25" s="1"/>
  <c r="J25"/>
  <c r="H25"/>
  <c r="D25"/>
  <c r="K26" i="12"/>
  <c r="L26" s="1"/>
  <c r="I26"/>
  <c r="D26"/>
  <c r="L6" i="2"/>
  <c r="P9" i="18" l="1"/>
  <c r="W6" i="13"/>
  <c r="W22"/>
  <c r="W21"/>
  <c r="W19"/>
  <c r="W18"/>
  <c r="W17"/>
  <c r="W16"/>
  <c r="W15"/>
  <c r="W13"/>
  <c r="W14"/>
  <c r="W12"/>
  <c r="W11"/>
  <c r="W10"/>
  <c r="W9"/>
  <c r="W5"/>
  <c r="W8"/>
  <c r="W24"/>
  <c r="W7"/>
  <c r="W23"/>
  <c r="W20"/>
  <c r="W25"/>
  <c r="O17"/>
  <c r="O14"/>
  <c r="O13"/>
  <c r="O12"/>
  <c r="O11"/>
  <c r="O10"/>
  <c r="O8"/>
  <c r="O24"/>
  <c r="O23"/>
  <c r="O15"/>
  <c r="O9"/>
  <c r="O5"/>
  <c r="O7"/>
  <c r="O16"/>
  <c r="O6"/>
  <c r="O22"/>
  <c r="O21"/>
  <c r="O20"/>
  <c r="O19"/>
  <c r="O18"/>
  <c r="O25"/>
  <c r="G13"/>
  <c r="G12"/>
  <c r="G10"/>
  <c r="G9"/>
  <c r="G5"/>
  <c r="G8"/>
  <c r="G24"/>
  <c r="G7"/>
  <c r="G23"/>
  <c r="G6"/>
  <c r="G22"/>
  <c r="G21"/>
  <c r="G20"/>
  <c r="G19"/>
  <c r="G11"/>
  <c r="G18"/>
  <c r="G17"/>
  <c r="G16"/>
  <c r="G15"/>
  <c r="G14"/>
  <c r="G25"/>
  <c r="L6" i="14"/>
  <c r="O5"/>
  <c r="G7"/>
  <c r="E8"/>
  <c r="Q17"/>
  <c r="J6"/>
  <c r="Q10"/>
  <c r="Q9"/>
  <c r="H26" i="12"/>
  <c r="H9"/>
  <c r="H17"/>
  <c r="H25"/>
  <c r="H16"/>
  <c r="H24"/>
  <c r="H10"/>
  <c r="H18"/>
  <c r="H6"/>
  <c r="H11"/>
  <c r="H19"/>
  <c r="H12"/>
  <c r="H20"/>
  <c r="H21"/>
  <c r="H14"/>
  <c r="H22"/>
  <c r="H7"/>
  <c r="H15"/>
  <c r="H23"/>
  <c r="H8"/>
  <c r="H13"/>
  <c r="Q7" i="14"/>
  <c r="Q5"/>
  <c r="P6" i="18"/>
  <c r="Q12" i="14"/>
  <c r="E7"/>
  <c r="E9"/>
  <c r="G8"/>
  <c r="G9"/>
  <c r="G5"/>
  <c r="G11"/>
  <c r="G17"/>
  <c r="G10"/>
  <c r="G6"/>
  <c r="E10"/>
  <c r="E12"/>
  <c r="D9" i="22"/>
  <c r="E9" s="1"/>
  <c r="F9" s="1"/>
  <c r="D10" i="18"/>
  <c r="D5"/>
  <c r="D6"/>
  <c r="D8"/>
  <c r="D9"/>
  <c r="P7"/>
  <c r="P8"/>
  <c r="P10"/>
  <c r="J8"/>
  <c r="J9"/>
  <c r="O7" i="14"/>
  <c r="L7"/>
  <c r="J7"/>
  <c r="E11"/>
  <c r="L5"/>
  <c r="Q8"/>
  <c r="O8"/>
  <c r="L8"/>
  <c r="J8"/>
  <c r="J5"/>
  <c r="O9"/>
  <c r="L9"/>
  <c r="J9"/>
  <c r="E17"/>
  <c r="O10"/>
  <c r="L10"/>
  <c r="J10"/>
  <c r="E5"/>
  <c r="E6"/>
  <c r="Q11"/>
  <c r="O11"/>
  <c r="L11"/>
  <c r="J11"/>
  <c r="O12"/>
  <c r="J12"/>
  <c r="O17"/>
  <c r="L17"/>
  <c r="J17"/>
  <c r="O6"/>
  <c r="I25" i="13"/>
  <c r="S26" i="12" l="1"/>
  <c r="AB26"/>
  <c r="M11" i="13"/>
  <c r="U10"/>
  <c r="AA6" i="2"/>
  <c r="E6"/>
  <c r="Q6"/>
  <c r="G6"/>
  <c r="Y6"/>
  <c r="O6"/>
  <c r="M16" i="13" l="1"/>
  <c r="M14"/>
  <c r="M21"/>
  <c r="U25"/>
  <c r="M10"/>
  <c r="M12"/>
  <c r="U18"/>
  <c r="M6"/>
  <c r="M9"/>
  <c r="M22"/>
  <c r="U8"/>
  <c r="U14"/>
  <c r="U11"/>
  <c r="U6"/>
  <c r="U21"/>
  <c r="M23"/>
  <c r="M8"/>
  <c r="U17"/>
  <c r="U23"/>
  <c r="M17"/>
  <c r="M15"/>
  <c r="U12"/>
  <c r="U9"/>
  <c r="U13"/>
  <c r="U7"/>
  <c r="U20"/>
  <c r="U19"/>
  <c r="U5"/>
  <c r="U15"/>
  <c r="U22"/>
  <c r="M24"/>
  <c r="M25"/>
  <c r="U16"/>
  <c r="M18"/>
  <c r="M19"/>
  <c r="M13"/>
  <c r="M20"/>
  <c r="M5"/>
  <c r="M7"/>
  <c r="U24"/>
  <c r="E10"/>
  <c r="E18"/>
  <c r="E5"/>
  <c r="E9"/>
  <c r="E17"/>
  <c r="E8"/>
  <c r="E16"/>
  <c r="E24"/>
  <c r="E15"/>
  <c r="E23"/>
  <c r="E6"/>
  <c r="E22"/>
  <c r="E7"/>
  <c r="E14"/>
  <c r="E13"/>
  <c r="E21"/>
  <c r="E12"/>
  <c r="E20"/>
  <c r="E11"/>
  <c r="E19"/>
  <c r="E25"/>
  <c r="J11" i="12"/>
  <c r="J19"/>
  <c r="J6"/>
  <c r="J10"/>
  <c r="J18"/>
  <c r="J26"/>
  <c r="J8"/>
  <c r="J24"/>
  <c r="J21"/>
  <c r="J12"/>
  <c r="J9"/>
  <c r="J17"/>
  <c r="J25"/>
  <c r="J16"/>
  <c r="J7"/>
  <c r="J15"/>
  <c r="J23"/>
  <c r="J14"/>
  <c r="J22"/>
  <c r="J13"/>
  <c r="J20"/>
</calcChain>
</file>

<file path=xl/sharedStrings.xml><?xml version="1.0" encoding="utf-8"?>
<sst xmlns="http://schemas.openxmlformats.org/spreadsheetml/2006/main" count="1060" uniqueCount="582">
  <si>
    <t>Total Assets</t>
  </si>
  <si>
    <t>Total Liabilities</t>
  </si>
  <si>
    <t>Internal limit</t>
  </si>
  <si>
    <t>Loans outstanding</t>
  </si>
  <si>
    <t>Loan concentration</t>
  </si>
  <si>
    <t>Classified loans outstanding</t>
  </si>
  <si>
    <t>Eligible security</t>
  </si>
  <si>
    <t>Security coverage</t>
  </si>
  <si>
    <t>Total</t>
  </si>
  <si>
    <t>Dhaka</t>
  </si>
  <si>
    <t>Rajshahi</t>
  </si>
  <si>
    <t>Sylhet</t>
  </si>
  <si>
    <t>Khulna</t>
  </si>
  <si>
    <t>Rangpur</t>
  </si>
  <si>
    <t xml:space="preserve">Mymensingh </t>
  </si>
  <si>
    <t>Barishal</t>
  </si>
  <si>
    <t>Chattogram</t>
  </si>
  <si>
    <t>Stressed Assets' Risk Assessment</t>
  </si>
  <si>
    <t xml:space="preserve">Rescheduled </t>
  </si>
  <si>
    <t>Restructured</t>
  </si>
  <si>
    <t>Standard</t>
  </si>
  <si>
    <t>SMA</t>
  </si>
  <si>
    <t>SS</t>
  </si>
  <si>
    <t>DF</t>
  </si>
  <si>
    <t>BL</t>
  </si>
  <si>
    <t>Interest suspense</t>
  </si>
  <si>
    <t>Others</t>
  </si>
  <si>
    <t>a) Payable in Bangladeshi Taka</t>
  </si>
  <si>
    <t>Outstanding</t>
  </si>
  <si>
    <t>Total contingent liabilities &amp; other commitments</t>
  </si>
  <si>
    <t>b) Payable in Foreign Currency</t>
  </si>
  <si>
    <t>LC</t>
  </si>
  <si>
    <t>Acceptance</t>
  </si>
  <si>
    <t>Bank Guarantee</t>
  </si>
  <si>
    <t>Stand by LC</t>
  </si>
  <si>
    <t>Status of Lawsuits</t>
  </si>
  <si>
    <t>Time since filing the case</t>
  </si>
  <si>
    <t>Less than 1 year</t>
  </si>
  <si>
    <t>More than 1 year  but less than 3 years</t>
  </si>
  <si>
    <t>More than 3 year  but less than 5 years</t>
  </si>
  <si>
    <t>More than 5 years</t>
  </si>
  <si>
    <t>Particulars</t>
  </si>
  <si>
    <t>Minor</t>
  </si>
  <si>
    <t>Moderate</t>
  </si>
  <si>
    <t>Major</t>
  </si>
  <si>
    <t>Shock applied by the bank</t>
  </si>
  <si>
    <t>%</t>
  </si>
  <si>
    <t>Increase in NPL</t>
  </si>
  <si>
    <t>Decrease in value of collateral taken against loans and advances</t>
  </si>
  <si>
    <t>Negative Shifting of NPL</t>
  </si>
  <si>
    <t>No.</t>
  </si>
  <si>
    <t>If some sectors become classified</t>
  </si>
  <si>
    <t>If some large borrowers become classified</t>
  </si>
  <si>
    <t>Combined credit risk result (after shock)</t>
  </si>
  <si>
    <t>Stress Test Result</t>
  </si>
  <si>
    <t>Dec-22</t>
  </si>
  <si>
    <t>Jun-22</t>
  </si>
  <si>
    <t>Dec-21</t>
  </si>
  <si>
    <t>Particular</t>
  </si>
  <si>
    <t>3 months</t>
  </si>
  <si>
    <t>6 months</t>
  </si>
  <si>
    <t>1 year</t>
  </si>
  <si>
    <t>Above 1 year</t>
  </si>
  <si>
    <t>Net gap</t>
  </si>
  <si>
    <t>Internal cap</t>
  </si>
  <si>
    <t>Cumulative gap</t>
  </si>
  <si>
    <t>Weighted average duration of assets</t>
  </si>
  <si>
    <t>Weighted average duration of liabilities</t>
  </si>
  <si>
    <t>Duration gap</t>
  </si>
  <si>
    <t>Foreign Exchange Risks</t>
  </si>
  <si>
    <t>Cost Price</t>
  </si>
  <si>
    <t>Market Value</t>
  </si>
  <si>
    <t>Profit/Loss</t>
  </si>
  <si>
    <t>Required Provision</t>
  </si>
  <si>
    <t>Total Capital Market Exposure</t>
  </si>
  <si>
    <t>Provision maintained</t>
  </si>
  <si>
    <t>CRR &amp; SLR</t>
  </si>
  <si>
    <t>Total time and demand liabilities</t>
  </si>
  <si>
    <t>Required SLR</t>
  </si>
  <si>
    <t>Maintained SLR</t>
  </si>
  <si>
    <t>Required CRR</t>
  </si>
  <si>
    <t>Maintained CRR</t>
  </si>
  <si>
    <t>Advances and Deposits</t>
  </si>
  <si>
    <t>Total assets</t>
  </si>
  <si>
    <t>Total liabilities</t>
  </si>
  <si>
    <t>Internal Cap</t>
  </si>
  <si>
    <t>Structural Liquidity Profile</t>
  </si>
  <si>
    <t>Top-10 depositors (including institutional)</t>
  </si>
  <si>
    <t>Net Stable Funding Ratio (NSFR)</t>
  </si>
  <si>
    <t>Leverage Ratio</t>
  </si>
  <si>
    <t>Undrawn Commitments</t>
  </si>
  <si>
    <t>Total sanctioned amount of loans and advances</t>
  </si>
  <si>
    <t>Undrawn amount of sanctioned loans</t>
  </si>
  <si>
    <t>Undrawn commitment for OBS</t>
  </si>
  <si>
    <t>Name of the borrower/ group</t>
  </si>
  <si>
    <t>Trading &amp; sales</t>
  </si>
  <si>
    <t>Retail banking</t>
  </si>
  <si>
    <t>Commercial banking</t>
  </si>
  <si>
    <t>Agency services</t>
  </si>
  <si>
    <t>Internal Fraud</t>
  </si>
  <si>
    <t>External Fraud</t>
  </si>
  <si>
    <t>Employment Practices &amp; Workplace Safety</t>
  </si>
  <si>
    <t>Clients, products and business practices</t>
  </si>
  <si>
    <t>Disasters and public safety</t>
  </si>
  <si>
    <t>Technology and infrastructure failures</t>
  </si>
  <si>
    <t>Execution, delivery and process management</t>
  </si>
  <si>
    <t>Reputational Risk</t>
  </si>
  <si>
    <t>Negative media report (number)</t>
  </si>
  <si>
    <t>Non-payment of cheques and accepted bills (amount)</t>
  </si>
  <si>
    <t>Penalty if imposed by the regulatory body (amount)</t>
  </si>
  <si>
    <t>Fake notes in the ATM machine (amount)</t>
  </si>
  <si>
    <t>Jul-Dec 2022</t>
  </si>
  <si>
    <t>Jan-Jun 2022</t>
  </si>
  <si>
    <t>Jul-Dec 2021</t>
  </si>
  <si>
    <t>Technological disruption (number)</t>
  </si>
  <si>
    <t>Compliance Risk</t>
  </si>
  <si>
    <t>UC</t>
  </si>
  <si>
    <t>B. External audit</t>
  </si>
  <si>
    <t>C. Internal audit</t>
  </si>
  <si>
    <t>Capital Management</t>
  </si>
  <si>
    <t>Total Assets (on and off-balance sheet)</t>
  </si>
  <si>
    <t>RWA</t>
  </si>
  <si>
    <t xml:space="preserve">    Credit risk</t>
  </si>
  <si>
    <t xml:space="preserve">    Market risk</t>
  </si>
  <si>
    <t xml:space="preserve">    Operational risk </t>
  </si>
  <si>
    <t>Total RWA</t>
  </si>
  <si>
    <t xml:space="preserve">  Tier 1 (after all deductions)</t>
  </si>
  <si>
    <t xml:space="preserve">   Tier 2 (after all deductions)</t>
  </si>
  <si>
    <t>Capital surplus/(shortfall)</t>
  </si>
  <si>
    <t>Risk weight</t>
  </si>
  <si>
    <t>Table I</t>
  </si>
  <si>
    <t>Table IIA</t>
  </si>
  <si>
    <t>Table IIIA</t>
  </si>
  <si>
    <t>Table IA</t>
  </si>
  <si>
    <t>Table IVA</t>
  </si>
  <si>
    <t>Table VA</t>
  </si>
  <si>
    <t>Table VIA</t>
  </si>
  <si>
    <t>Portfolio Risk Assessment</t>
  </si>
  <si>
    <t>Top-20 Borrowers' Risk Assessment</t>
  </si>
  <si>
    <t>Top-20 Defaulters' (Excluding Written-off Loans) Risk Assessment</t>
  </si>
  <si>
    <t>Geographical (Based on End-use) Risk Assessment</t>
  </si>
  <si>
    <t>Assessment of Top-10 Loans' Limit Breach</t>
  </si>
  <si>
    <t xml:space="preserve">(Amount in crore BDT) </t>
  </si>
  <si>
    <t>Total Shareholders' Equity</t>
  </si>
  <si>
    <t>Total Loans &amp; Advances (Investmemnts) Outstanding</t>
  </si>
  <si>
    <t>Notes:</t>
  </si>
  <si>
    <t>Sector-wise loan concentration</t>
  </si>
  <si>
    <t>Sector-wise classified loan Concentration</t>
  </si>
  <si>
    <t>A.  CREDIT RISK</t>
  </si>
  <si>
    <t>Reference Date:</t>
  </si>
  <si>
    <t>General Instructions:</t>
  </si>
  <si>
    <t>1)</t>
  </si>
  <si>
    <t>2)</t>
  </si>
  <si>
    <t>Please provide footnote(s), if any, below this line</t>
  </si>
  <si>
    <t>Sl. No.</t>
  </si>
  <si>
    <t>Total of top 20 borrowers</t>
  </si>
  <si>
    <t>Total loans &amp; advances (investments) outstanding</t>
  </si>
  <si>
    <t>Please provide only the total amounts for this period in the corresponding cells below</t>
  </si>
  <si>
    <t>Name of the Borrower</t>
  </si>
  <si>
    <t>Total of top 20 defaulters</t>
  </si>
  <si>
    <t>% of the bank's total loans outstanding</t>
  </si>
  <si>
    <t>% of the bank's total classified loans outstanding</t>
  </si>
  <si>
    <t>Total loans &amp; advances (investments)</t>
  </si>
  <si>
    <t>Total classified loans &amp; advances (investments) outstanding</t>
  </si>
  <si>
    <t xml:space="preserve">Total </t>
  </si>
  <si>
    <t>Concentration of Classified loans</t>
  </si>
  <si>
    <t>Accounts which have been classified again since last rescheduling</t>
  </si>
  <si>
    <t>Size-wise Loans' Concentration Assessment</t>
  </si>
  <si>
    <t>Loan size</t>
  </si>
  <si>
    <t>Large loan as per BRPD circular no.-1, dated 16/01/2022</t>
  </si>
  <si>
    <t>No. of accounts</t>
  </si>
  <si>
    <t>Assessment of Non-performing Loans (NPLs)</t>
  </si>
  <si>
    <t>Loan Classification</t>
  </si>
  <si>
    <t xml:space="preserve">Loans Outstanding </t>
  </si>
  <si>
    <t>Maintained provision</t>
  </si>
  <si>
    <t>100% cash &amp; quasi cash</t>
  </si>
  <si>
    <t>50% of land &amp; building</t>
  </si>
  <si>
    <t>Status of Off-Balance Sheet (OBS) Exposure</t>
  </si>
  <si>
    <t>Amount of non-funded loans converted into funded loans</t>
  </si>
  <si>
    <t>Interest Rate Sensitivity Analysis</t>
  </si>
  <si>
    <t>Interest rate Sensitive assets</t>
  </si>
  <si>
    <t>Interest rate sensitive liabilities</t>
  </si>
  <si>
    <t>Duration Gap Analysis</t>
  </si>
  <si>
    <t>Interest (Profit) Rate Spread Analysis</t>
  </si>
  <si>
    <t>Weighted average interest (profit) rate on deposits</t>
  </si>
  <si>
    <t>Weighted average interest (profit) rate on interbank borrowings</t>
  </si>
  <si>
    <t>Weighted average interest (profit) rate on loans &amp; advances (investments)</t>
  </si>
  <si>
    <t>Weighted average interest (profit) rate on interbank lendings</t>
  </si>
  <si>
    <t>(In percentage)</t>
  </si>
  <si>
    <t>Spread between weighted average lending and borrowing rates</t>
  </si>
  <si>
    <t>Types of investment</t>
  </si>
  <si>
    <t>Provision Excess/ Shortfall</t>
  </si>
  <si>
    <t>Analysis of Off-shore Banking Unit (OBU)</t>
  </si>
  <si>
    <t xml:space="preserve">OBU's total loans &amp; advances (investments) outstanding </t>
  </si>
  <si>
    <t>OBU's total Assets</t>
  </si>
  <si>
    <t>OBU's borrowing from abroad</t>
  </si>
  <si>
    <t>OBU's borrowing from own bank</t>
  </si>
  <si>
    <t>OBU's total liabilities</t>
  </si>
  <si>
    <t>No. of days facing Shortfall in SLR during the half-year</t>
  </si>
  <si>
    <t>No. of days facing Shortfall in CRR during the half-year</t>
  </si>
  <si>
    <t>Capital Market Related Risks</t>
  </si>
  <si>
    <t>Other Liquidity Measures</t>
  </si>
  <si>
    <t>Liquid assets to short term liabilities (matured within 3 months)</t>
  </si>
  <si>
    <t>Liquidity Coverage Ratio (LCR)</t>
  </si>
  <si>
    <t>Gross Losses by Business Lines And Event Types During the Last Six(06) Months</t>
  </si>
  <si>
    <t>Corporate Finance</t>
  </si>
  <si>
    <t>Asset Management</t>
  </si>
  <si>
    <t>Risk-Weighted Assets (RWA)</t>
  </si>
  <si>
    <t>CRAR after combined minor shock</t>
  </si>
  <si>
    <t>Maintained Capital</t>
  </si>
  <si>
    <t>Composition of RWA of Loan Portfolio</t>
  </si>
  <si>
    <t>Table VIIA</t>
  </si>
  <si>
    <t>Table VIIIA</t>
  </si>
  <si>
    <t>Table IXA</t>
  </si>
  <si>
    <t>Table XA</t>
  </si>
  <si>
    <t>Table XIA</t>
  </si>
  <si>
    <t>Table IB</t>
  </si>
  <si>
    <t>Table XIIA</t>
  </si>
  <si>
    <t>B.  MARKET RISK</t>
  </si>
  <si>
    <t>Table IIB</t>
  </si>
  <si>
    <t>Table IIIB</t>
  </si>
  <si>
    <t>Table IVB</t>
  </si>
  <si>
    <t>Table VB</t>
  </si>
  <si>
    <t>Table VIB</t>
  </si>
  <si>
    <t>C.  LIQUIDITY RISK</t>
  </si>
  <si>
    <t>Table IC</t>
  </si>
  <si>
    <t>Table IIC</t>
  </si>
  <si>
    <t>Advances And Deposits</t>
  </si>
  <si>
    <t>Table IIIC</t>
  </si>
  <si>
    <t>Table IVC</t>
  </si>
  <si>
    <t>Table VC</t>
  </si>
  <si>
    <t>D.  OPERATIONAL RISK</t>
  </si>
  <si>
    <t>Table ID</t>
  </si>
  <si>
    <t>E.  OTHER RISKS</t>
  </si>
  <si>
    <t>Table IE</t>
  </si>
  <si>
    <t>Table IIE</t>
  </si>
  <si>
    <t>Table IIIE</t>
  </si>
  <si>
    <t>Table IVE</t>
  </si>
  <si>
    <t>B) Total loans &amp; advances (investments) outstanding</t>
  </si>
  <si>
    <r>
      <rPr>
        <sz val="11"/>
        <color theme="1"/>
        <rFont val="Times New Roman"/>
        <family val="1"/>
      </rPr>
      <t>D)</t>
    </r>
    <r>
      <rPr>
        <b/>
        <sz val="11"/>
        <color theme="1"/>
        <rFont val="Times New Roman"/>
        <family val="1"/>
      </rPr>
      <t xml:space="preserve"> Deterioration of credit ratings</t>
    </r>
  </si>
  <si>
    <t>a) ≤ 100 crore</t>
  </si>
  <si>
    <t>b) &gt; 100 to ≤ 500 crore</t>
  </si>
  <si>
    <t>c) &gt; 500 crore</t>
  </si>
  <si>
    <t>Total (a+b+c)</t>
  </si>
  <si>
    <t>CRR And SLR</t>
  </si>
  <si>
    <t>Total Deposits (Including Interbank Deposits)</t>
  </si>
  <si>
    <t>Return on Assets (ROA)</t>
  </si>
  <si>
    <t>Return on Equity (ROE)</t>
  </si>
  <si>
    <t>Net Interest (Profit) Margin (NIM)</t>
  </si>
  <si>
    <t>Overall Financial Position of the Bank</t>
  </si>
  <si>
    <t xml:space="preserve">(In percentage) </t>
  </si>
  <si>
    <t>Required provision</t>
  </si>
  <si>
    <t>% of total loans outstanding</t>
  </si>
  <si>
    <t>No. of lawsuits (excluding cases under ADR)</t>
  </si>
  <si>
    <t>No. of cases under ADR</t>
  </si>
  <si>
    <r>
      <t xml:space="preserve">Status of Lawsuits </t>
    </r>
    <r>
      <rPr>
        <b/>
        <vertAlign val="superscript"/>
        <sz val="16"/>
        <color rgb="FFFF0000"/>
        <rFont val="Calibri"/>
        <family val="2"/>
        <scheme val="minor"/>
      </rPr>
      <t>1</t>
    </r>
  </si>
  <si>
    <t>ADR refers to Alternative Dispute Resolution</t>
  </si>
  <si>
    <t>Exclude lawsuits filed under the Negotiable Instruments Act 1881</t>
  </si>
  <si>
    <r>
      <t xml:space="preserve">No. of cases under ADR </t>
    </r>
    <r>
      <rPr>
        <b/>
        <vertAlign val="superscript"/>
        <sz val="11"/>
        <color rgb="FFFF0000"/>
        <rFont val="Times New Roman"/>
        <family val="1"/>
      </rPr>
      <t>2</t>
    </r>
  </si>
  <si>
    <t>Moderate shock (2%)</t>
  </si>
  <si>
    <t>Minor shock (1%)</t>
  </si>
  <si>
    <t>Major shock (3%)</t>
  </si>
  <si>
    <t>Impacts due to changes in interest rates</t>
  </si>
  <si>
    <t>Margin loans</t>
  </si>
  <si>
    <t>Bridge loans</t>
  </si>
  <si>
    <t>a) Shares</t>
  </si>
  <si>
    <t>b) Mutual Fund/Fund</t>
  </si>
  <si>
    <t>c) Bond/Debentures</t>
  </si>
  <si>
    <t>d) Sukuk</t>
  </si>
  <si>
    <t>e) Loans to own subsidiary/subsidiaries</t>
  </si>
  <si>
    <t>f) Loans to others for merchant banking and brokerage activities</t>
  </si>
  <si>
    <t>g) Loan to stock dealer</t>
  </si>
  <si>
    <t>h) Placement/others</t>
  </si>
  <si>
    <t>e) Loans to others for merchant banking and brokerage activities</t>
  </si>
  <si>
    <t>f) Loan to stock dealer</t>
  </si>
  <si>
    <t>g) Placement/others</t>
  </si>
  <si>
    <t>e) Loans</t>
  </si>
  <si>
    <t>f) Placement/others</t>
  </si>
  <si>
    <t>A) Solo basis</t>
  </si>
  <si>
    <t>B) Consolidated basis</t>
  </si>
  <si>
    <t>1) Portfolio: Bank</t>
  </si>
  <si>
    <t>2) Portfolio: Subsidiaries</t>
  </si>
  <si>
    <r>
      <rPr>
        <b/>
        <sz val="11"/>
        <rFont val="Times New Roman"/>
        <family val="1"/>
      </rPr>
      <t>Less</t>
    </r>
    <r>
      <rPr>
        <sz val="11"/>
        <rFont val="Times New Roman"/>
        <family val="1"/>
      </rPr>
      <t xml:space="preserve"> </t>
    </r>
    <r>
      <rPr>
        <i/>
        <sz val="11"/>
        <rFont val="Times New Roman"/>
        <family val="1"/>
      </rPr>
      <t>Placement in subsidiaries</t>
    </r>
  </si>
  <si>
    <t>OBU's total deposits</t>
  </si>
  <si>
    <t>OBU's borrowing from other domestic banks, FIs and agents (if any)</t>
  </si>
  <si>
    <t>Investment in Capital Market under Special Fund</t>
  </si>
  <si>
    <t>Total investment under special fund</t>
  </si>
  <si>
    <t>Table VIIB</t>
  </si>
  <si>
    <t>Jul-Dec 22</t>
  </si>
  <si>
    <t>Jan-Jun 22</t>
  </si>
  <si>
    <t>Jul-Dec 21</t>
  </si>
  <si>
    <t xml:space="preserve"> No. of irregularities settled in the last 6 months</t>
  </si>
  <si>
    <t>D. Customer complaints</t>
  </si>
  <si>
    <t xml:space="preserve"> No. of customer complaints settled in the last 6 months </t>
  </si>
  <si>
    <t>Received from customers</t>
  </si>
  <si>
    <t>Through BB</t>
  </si>
  <si>
    <t>A. Bangladesh Bank (BB) inspection</t>
  </si>
  <si>
    <t>Total Staff Loan</t>
  </si>
  <si>
    <t>B) Industrial Loans</t>
  </si>
  <si>
    <t>Total (excluding staff loan)</t>
  </si>
  <si>
    <t>Number</t>
  </si>
  <si>
    <t>Volume</t>
  </si>
  <si>
    <t>Export</t>
  </si>
  <si>
    <t>Remittance</t>
  </si>
  <si>
    <t>Import</t>
  </si>
  <si>
    <t>BB</t>
  </si>
  <si>
    <t>Interbank</t>
  </si>
  <si>
    <r>
      <rPr>
        <i/>
        <sz val="11"/>
        <color theme="1"/>
        <rFont val="Times New Roman"/>
        <family val="1"/>
      </rPr>
      <t xml:space="preserve">of which, </t>
    </r>
    <r>
      <rPr>
        <sz val="11"/>
        <color theme="1"/>
        <rFont val="Times New Roman"/>
        <family val="1"/>
      </rPr>
      <t>deposits/placements in OBU</t>
    </r>
  </si>
  <si>
    <t>1) Approved limit of Net Open Position (end of the period)</t>
  </si>
  <si>
    <t>2) Actual net open position (end of the period)</t>
  </si>
  <si>
    <t>3) No. of times position breached during the last 6 months (no. of days)</t>
  </si>
  <si>
    <t>5) Outstanding export bills</t>
  </si>
  <si>
    <t>6) Overdue export bills</t>
  </si>
  <si>
    <t>7) Un-matched overdue bill of entry</t>
  </si>
  <si>
    <t xml:space="preserve">8) Outstanding overdue accepted bills (Receivable) </t>
  </si>
  <si>
    <t>10) Total Fx Assets at the end of period</t>
  </si>
  <si>
    <t>11) Total Fx liabilities at the end of period</t>
  </si>
  <si>
    <t>12) Percentage of FX holdings placed/deposited in OBU</t>
  </si>
  <si>
    <t>13) Total inflows</t>
  </si>
  <si>
    <t>14) Total outflows</t>
  </si>
  <si>
    <t>15) Surplus/(Deficit) in FX flows</t>
  </si>
  <si>
    <t>16) Deficit met from</t>
  </si>
  <si>
    <t>In million USD</t>
  </si>
  <si>
    <t>In crore BDT</t>
  </si>
  <si>
    <t>in million USD</t>
  </si>
  <si>
    <t>in crore BDT</t>
  </si>
  <si>
    <t>Table IF</t>
  </si>
  <si>
    <t>Self-Assessment Questionnaire</t>
  </si>
  <si>
    <t>F. SELF-ASSESSMENT</t>
  </si>
  <si>
    <t>Questionnaire</t>
  </si>
  <si>
    <t>Yes</t>
  </si>
  <si>
    <t>No</t>
  </si>
  <si>
    <t>Policy and organizational structure:</t>
  </si>
  <si>
    <t>How many full time officials are working in the RMD? Please attach separate sheet specifying name, designation, qualification, experience, date of placement at RMD, training, cell number of the officials and departmental telephone number.</t>
  </si>
  <si>
    <t>Has the bank set risk appetite in line with banks business strategy and make it approved by the board of directors?</t>
  </si>
  <si>
    <t>Credit Risks</t>
  </si>
  <si>
    <t>Evaluation of Policies and Procedures</t>
  </si>
  <si>
    <t>When was the last revision of the Credit Policy? (Mention year and month).</t>
  </si>
  <si>
    <t>Is the Policy in compliance with various guidelines laid down by (Positive/negative/partial remarks by on-site inspection of BB/bank’s internal audit/external audit? Answer should be specific mentioning the audit reference; in case of partial answer, specify the reasons).</t>
  </si>
  <si>
    <t>Does real estate financing, where applicable, strictly conform to the latest credit policies and guidelines of BB? (any violations if occurred).</t>
  </si>
  <si>
    <t>Evaluation process of credit proposals</t>
  </si>
  <si>
    <t>Are all credit proposals placed to the concerned department incorporating all required documents including CIB and in accordance with delegation of power? (Yes/No/Partial based on the recent comments of internal audit, external audit, onsite inspection of BB).</t>
  </si>
  <si>
    <t>Are the comments of the credit risk management committee incorporated in the credit proposal before putting it up to the Board/Executive Committee for approval? (Yes or No or Partial; specify the reasons in case of partial answer).</t>
  </si>
  <si>
    <t>Is there any policy or practice to take the opinion from treasury regarding fund position before sanctioning fresh loan/renewal/rescheduling/enhancement? If yes, attach the page of the policy or related paper.</t>
  </si>
  <si>
    <t>Are any instances found that loans are sanctioned by the Board/Executive committee in spite of adverse comments made by branch/regional office/credit risk management committee?  (Yes/No/Partial based on the recent comments of internal audit, external audit, onsite inspection and DOS of BB).</t>
  </si>
  <si>
    <t>Does the bank follow the instruction of BB (BRPD circular no.2/2014) regarding approval of large loans only by the Board? (Yes/No/Partial  based on the recent comments of internal audit, external audit, onsite inspection and DOS of BB).</t>
  </si>
  <si>
    <t>Is the analysis of latest audited financial statements of individual and group incorporated in the appraisal of credit proposal? (Yes or No or Partial; in case of partial answer specify the reasons)</t>
  </si>
  <si>
    <t>Does the bank consider NPLs of the concerned borrowers as well as associates and group’s overdue to other financial institutions? (Yes/No/Partial based on the recent comments of internal audit, external audit, onsite inspection and DOS of BB)</t>
  </si>
  <si>
    <t>Has independent appraisal and due diligence been carried out by the branch before sending the loan proposal to HO for approval? (Yes/No/Partial; based on the recent comments of internal audit, external audit, onsite inspection and DOS of BB)</t>
  </si>
  <si>
    <t>Is the past conduct of the borrowers’ accounts analyzed at the time of renewal/rescheduling/enhancement of facilities? (Yes/No/Partial based on the recent comments of internal audit, external audit, onsite inspection and DOS of BB).</t>
  </si>
  <si>
    <t>Does the bank consider internal ratings of both borrower and guarantor in all cases where a corporate guarantee is obtained? (Yes/No/Partial based on the recent comments of internal audit, external audit, onsite inspection and DOS of BB)</t>
  </si>
  <si>
    <t>Post Sanction Process:</t>
  </si>
  <si>
    <t>Is disbursement of a loan done as per the terms laid down in the sanction letter?   (Yes/No/Partial based on the recent comments of internal audit, external audit, onsite inspection and DOS of BB)</t>
  </si>
  <si>
    <t>Are all formalities related to documentation completed as per the sanction letter before disbursement of the loan and the relevant documents as specified in the sanction letter available for verification? (Yes/No/Partial; based on the recent comments of internal audit, external audit, onsite inspection and DOS of BB)</t>
  </si>
  <si>
    <t>Are all formalities related to creation of mortgage (wherever stipulated) completed and produced for verification in all cases, duly supported by a legal opinion and search report of the property valuation? (Yes/No/Partial; based on the recent comments of internal audit, external audit, onsite inspection and DOS of BB).</t>
  </si>
  <si>
    <t>Follow up, Monitoring and Control</t>
  </si>
  <si>
    <t>Are periodic statements and  operational information as specified in the Credit Policy /terms of sanction submitted by the borrower, unless waived, such as stock statements, financial statements, any other (please specify)? (Yes/No/Partial; based on the recent comments of internal audit, external audit, onsite inspection and DOS of BB)</t>
  </si>
  <si>
    <t>Are inspections carried out at stipulated intervals as per terms of sanction and adverse findings, if any, reported to the appropriate authority? (Yes/No/Partial; based on the recent comments of internal audit, external audit, onsite inspection and DOS of BB)</t>
  </si>
  <si>
    <t>Is a credit risk assessment review undertaken as soon as audited financial statements are available irrespective of the renewal exercise? Are deteriorations in rating, if any, reported to the sanctioning authority? (Yes/No/Partial; based on the recent comments of internal audit, external audit, onsite inspection and DOS of BB)</t>
  </si>
  <si>
    <t>Is there adequate monitoring and follow up by the branch for recovery of interest and installment? (Yes/No/Partial; based on the recent comments of internal audit, external audit, onsite inspection and DOS of BB).</t>
  </si>
  <si>
    <t>Is stress testing of the credit portfolio performed as mandated by BB? (Yes/No/Partial based on the recent comments of FSD and DOS)</t>
  </si>
  <si>
    <t>Are LCs opened within the sanctioned limits? In cases where LCs are opened in excess of limits, is the approval of appropriate authority obtained? (Yes/No/Partial based on the recent comments of internal audit, external audit, onsite inspection and DOS of BB)</t>
  </si>
  <si>
    <t>Has negotiation of bills (as per credit policy and foreign exchange guidelines) been properly authorized by the competent authority? (Yes/No/Partial; based on the recent comments of internal audit, external audit, onsite inspection and DOS of BB)</t>
  </si>
  <si>
    <t>Has proper follow-up been made with the collecting bank in respect of overdue bills and such follow-up properly recorded? (Yes/No/Partial based on the recent comments of internal audit, external audit, onsite inspection and DOS of BB)</t>
  </si>
  <si>
    <t>Are the income recognition, asset classification and NPL management performed properly as spelled out in the credit policy and as per BB requirements? (Yes/No/Partial based on the recent comments of internal audit, external audit, onsite inspection and DOS of BB)</t>
  </si>
  <si>
    <t>Is there adequate follow up in respect of all NPL accounts and are the bank's interests protected by fresh valuation of collateral securities, obtaining of the assets and liabilities statement from borrowers and guarantors, inspection of units, etc.?(Yes/No/Partial based on the recent comments of internal audit, external audit, onsite inspection and DOS of BB)</t>
  </si>
  <si>
    <t>Are all legal cases followed up vigorously and effectively so that realization of dues is ensured at the earliest? (Yes/No/Partial based on the recent comments of internal audit, external audit, onsite inspection and DOS of BB)</t>
  </si>
  <si>
    <t>Do the branches have any system of early identification and reporting of potential NPLs? (Yes/No/Partial; based on the recent comments of internal audit, external audit, onsite inspection and DOS of BB)</t>
  </si>
  <si>
    <t>Operations level risk verifications</t>
  </si>
  <si>
    <t>Does the bank have corporate culture in credit operations stages (Proposal preparation, Processing, Approval, Documentation, Limit Loading, Recovery and Legal Steps)? Check the Organogram and delegation of power.</t>
  </si>
  <si>
    <t>Does the bank have a system control mechanism? What are the policy supports?</t>
  </si>
  <si>
    <t>Does the bank meticulously follow the system control mechanism? Verify the internal and external audit and inspection report</t>
  </si>
  <si>
    <t>Does the bank's Internal Control unit have adequate mechanisms to check the actual implementation of all rules and regulations? Mention the mechanism</t>
  </si>
  <si>
    <t>Does the bank have a system to check the operations of ICC division? Mention the system</t>
  </si>
  <si>
    <t>Are the Daylight, Overnight, Open Position Limits, Cut Loss/ Net Loss/Stop Loss limits on record, and the dealers maintaining the same? (Yes/No/Partial based on the recent comments of internal audit, external audit, onsite inspection and DOS of BB)</t>
  </si>
  <si>
    <t>Are particulars of deals entered into the trading position sheet as soon as the deals are completed? (Yes/No/Partial based on the recent comments of internal audit, external audit, onsite inspection and DOS of BB)</t>
  </si>
  <si>
    <t>Are the daylight and overnight open position limits allocated adequately and being utilized optimally? (Yes/No/Partial based on the recent comments of internal audit, external audit, onsite inspection and DOS of BB)</t>
  </si>
  <si>
    <t>Is there absolute segregation of responsibilities between Front Office, Back Office (Mid Office if it is there) and Settlement areas? Do dealers  not perform back-office functions?(Yes/No/Partial; based on the recent comments of internal audit, external audit, onsite inspection and DOS of BB)</t>
  </si>
  <si>
    <t>Is there a system of daily reconciliation of open Forex positions between the dealers’ records and the accounting system? (Yes/No/Partial based on the recent comments of internal audit, external audit, onsite inspection and DOS of BB)</t>
  </si>
  <si>
    <t>Are all borrowings and placements made duly recorded and closely monitored? (Yes/No/Partial based on the recent comments of internal audit, external audit, onsite inspection and DOS of BB)</t>
  </si>
  <si>
    <t>Does the back office monitor the Nostro balances everyday and provide information to the front office to enable them to optimally utilize the balances in these accounts? (Yes/No/Partial based on the recent comments of internal audit, external audit, onsite inspection and DOS of BB)</t>
  </si>
  <si>
    <t>Does the money market dealer continuously monitor the movement of interest rates and assess the impact of such changes on his positions for appropriate corrective measures, if required? (Yes/No/Partial; based on the recent comments of internal audit, external audit, onsite inspection and DOS of BB)</t>
  </si>
  <si>
    <t>Is a transparent mechanism available for intra-branch transactions so that commercial transactions are priced at market rates and profits on these transactions accurately accounted for by individual departments? (Yes/No/Partial; based on the recent comments of internal audit, external audit, onsite inspection and DOS of BB)</t>
  </si>
  <si>
    <t>Are Nostro entries reconciled promptly and no entries are outstanding for more than 1 month? (Status of reconciliation account wise, date when reconciliation was last done and position of entries outstanding for more than 1 month to be given in the 'Major Findings'). (Yes/No/Partial; based on the recent comments of internal audit, external audit, onsite inspection and DOS of BB</t>
  </si>
  <si>
    <t>Are instances of payment of Over Draft interest in Nostro accounts properly scrutinized and proper approvals obtained? (Yes/No/Partial; based on the recent comments of internal audit, external audit, onsite inspection and DOS of BB)</t>
  </si>
  <si>
    <t>Does the Internal Auditor understand his role clearly and has the Internal Auditor been trained to handle the Treasury-related work?  (applicable in case the branch has an in house Internal Auditor) (instances to be given)</t>
  </si>
  <si>
    <t>Does the Policy incorporate adequate safeguards to mitigate risks associated with large deposit concentrations/ exposures? (Yes/No/Partial; based on the recent comments of internal audit, external audit, onsite inspection and DOS of BB)</t>
  </si>
  <si>
    <t>Does the Policy incorporate adequate safeguards to monitor and manage country risk and foreign exchange risk? (Yes/No/Partial; based on the recent comments of internal audit, external audit, onsite inspection and DOS of BB)</t>
  </si>
  <si>
    <t>Has the bank drawn up its risk management policy, based on the regulatory provisions regarding risk management? (Yes/No/Partial; based on the recent comments of internal audit, external audit, onsite inspection and DOS of BB)</t>
  </si>
  <si>
    <t>Are users given access to the system on holidays only on specific request? Does an appropriate official of the branch carry out authorization of such access in the system? Are input documents for authorization of such access held on record?</t>
  </si>
  <si>
    <t>Are records relating to changes made to user rights, temporary disabling of the users during leave (‘User disabled from’/ ‘User disabled to’) maintained and scrutinized?</t>
  </si>
  <si>
    <t>Are signatures and photographs of all the customers scanned and linked to customer accounts?</t>
  </si>
  <si>
    <t>Are checking of all system generated control reports (like Day book, Exception reports, High  Value transaction report, Customer/ accounts opened/closed during the day, Interest rates changed report) and AML monitoring reports being done on daily basis?</t>
  </si>
  <si>
    <t>Is cash balance tallied with the cash officer register’s balance / cash on hand on a daily basis? Are the balances tallied with the general ledger (GL) cash balance account on a day-to-day basis?</t>
  </si>
  <si>
    <t>Are reports and the GL checked in rotation by officials other than the person to whom they relate? (Any deviations/defects observed in the process of checking /verification of vouchers are to be commented in detail in the ' Major Findings')</t>
  </si>
  <si>
    <t>Have a “Disaster Recovery and Business Continuity Plan” (DR and BC Plan) for the branches and head office been prepared after due consideration of regulatory concerns and is its approval by the competent authority on record?</t>
  </si>
  <si>
    <t>Are there approved guidelines on reconciliation of accounts which have been circulated to all concerned staff? Are internal controls to monitor reconciliation adequate?</t>
  </si>
  <si>
    <t>Have all fraud cases been reported to BB in the prescribed format? Have necessary investigations been made and all evidence preserved?</t>
  </si>
  <si>
    <t>Have preventive measures for frauds been discussed in the branches? Have necessary steps been taken to correct the lapses in systems and procedures that have come to light, so as to prevent future recurrence?</t>
  </si>
  <si>
    <t>Have income leakages pointed out in earlier audit reports been recovered? Have the loopholes, if any, been plugged to avoid recurrence of such income leakages in future?</t>
  </si>
  <si>
    <t>Are complaints received promptly attended to, to the satisfaction of the customer?</t>
  </si>
  <si>
    <t>Is rotation of duties being meticulously followed periodically for all desks?</t>
  </si>
  <si>
    <t>Are staff meetings held regularly to apprise them of latest developments and for improvement of customer service?</t>
  </si>
  <si>
    <t>Have all audit reports been dealt with within the stipulated timeframe? (In cases where delays are observed please furnish delay in number of days.)</t>
  </si>
  <si>
    <t>Do the audits reports reflect instances of persistent irregularities?</t>
  </si>
  <si>
    <t>Has suitable action been imitated to address all the critical shortcomings/violations observed by the regulator?</t>
  </si>
  <si>
    <t>Does the action taken report reflect the correct position at the branch?</t>
  </si>
  <si>
    <t>Liquidity Risks</t>
  </si>
  <si>
    <t>Has the branch classified its assets and liabilities into maturity time buckets based on their residual maturity periods as per regulatory requirements?</t>
  </si>
  <si>
    <t>Is stress testing really conducted separately for all assets and liabilities as a part of liquidity risk management?</t>
  </si>
  <si>
    <t>Do branches prepare the following reports regularly?</t>
  </si>
  <si>
    <t>Does the internal audit randomly test all aspects of liquidity risk management activities in order to</t>
  </si>
  <si>
    <t>a) Ensure that the liquidity risk management policies and procedures are being adhered to</t>
  </si>
  <si>
    <t>b) Ensure effective management control over the liquidity risk management function</t>
  </si>
  <si>
    <t>c) Verify the adequacy and accuracy of management information reports</t>
  </si>
  <si>
    <t>d) Ensure that the personnel involved in the liquidity risk management fully understand the bank’s liquidity risk management policies and have the expertise required to make effective decisions consistent with the laid down policies?</t>
  </si>
  <si>
    <t>a)       Structured Liquidity report  (to be prepared on monthly basis and every quarter end)</t>
  </si>
  <si>
    <t>b)       Maturity mismatch monitor</t>
  </si>
  <si>
    <t>c)       Duration gap analysis (modified) as per BB guidelines</t>
  </si>
  <si>
    <r>
      <t xml:space="preserve">Response </t>
    </r>
    <r>
      <rPr>
        <b/>
        <i/>
        <sz val="11"/>
        <color theme="1"/>
        <rFont val="Times New Roman"/>
        <family val="1"/>
      </rPr>
      <t>(select from drop-down menu)</t>
    </r>
  </si>
  <si>
    <t>Are the indicators the bank uses to measure and monitor the various risks fully, partially, or not at all automated?</t>
  </si>
  <si>
    <t>Has the bank formed a Risk Management Committee at the board level (or an equivalent committee/authority in case of foreign banks, )? (if yes, date of formation and no. of members).</t>
  </si>
  <si>
    <t>Does the bank have its own risk management guidelines? (if yes, please mention the year and the copy of the board resolution)</t>
  </si>
  <si>
    <t>Does the bank review the guidelines at least once in a year? (if yes, please attach the copy of the board resolution)</t>
  </si>
  <si>
    <t xml:space="preserve">Does the bank have a separate Risk Management Division (RMD) with allocated space? </t>
  </si>
  <si>
    <t>Does the RMD have a separate organogram? (if yes, please attach the office order)</t>
  </si>
  <si>
    <t>Do the members of the committee attend all the meetings of the RMD? (if yes or partial, please attach the attendance sheet of the meetings.)</t>
  </si>
  <si>
    <t>Has the bank formed an Executive Risk Management Committee (ERMC)? (if yes, please attach the copy of the office order.)</t>
  </si>
  <si>
    <t>Is risk tolerance in different risk areas specified in the credit policy?</t>
  </si>
  <si>
    <t>Has the bank set any exception beyond the acceptability of Internal Credit Risk Rating (ICRR) score regarding sanctioning/renewal/rescheduling/enhancement of loans? If yes attach the page of the policy.</t>
  </si>
  <si>
    <t>Does the bank have an approved credit risk management policy, asset-liability management policy, foreign exchange dealing guidelines, IT security policy, internal control and compliance policy, and anti-money laundering policy for minimizing operational risk? [Note:  (Yes or No or Partial; incase of partial, mention the name of policy)</t>
  </si>
  <si>
    <t>Is there a complaint register/box which is periodically scrutinized by the branch manager?</t>
  </si>
  <si>
    <t>Have monthly and cumulative net cash flow deficits stayed within Board-approved limits?</t>
  </si>
  <si>
    <t>**</t>
  </si>
  <si>
    <t>‘Remarks’ column is to be filled up with the actual percentage of implementation for ‘Partial’ answers, time limit for full implementation of partial and unimplemented items and any other related information bank desires to include.</t>
  </si>
  <si>
    <r>
      <t xml:space="preserve">Remarks (If any) </t>
    </r>
    <r>
      <rPr>
        <b/>
        <vertAlign val="superscript"/>
        <sz val="11"/>
        <color rgb="FFFF0000"/>
        <rFont val="Times New Roman"/>
        <family val="1"/>
      </rPr>
      <t>**</t>
    </r>
  </si>
  <si>
    <t>Name:</t>
  </si>
  <si>
    <t>Designation:</t>
  </si>
  <si>
    <t>ID No.:</t>
  </si>
  <si>
    <t>Phone No.:</t>
  </si>
  <si>
    <t>Cell No.:</t>
  </si>
  <si>
    <t>e-mail:</t>
  </si>
  <si>
    <t>Fax No.:</t>
  </si>
  <si>
    <t>Bank Name:</t>
  </si>
  <si>
    <t>Bank Code:</t>
  </si>
  <si>
    <t>Contact person 1</t>
  </si>
  <si>
    <t>Contact person 2</t>
  </si>
  <si>
    <r>
      <t>Contact Persons</t>
    </r>
    <r>
      <rPr>
        <i/>
        <u/>
        <sz val="16"/>
        <color theme="1"/>
        <rFont val="Calibri"/>
        <family val="2"/>
        <scheme val="minor"/>
      </rPr>
      <t xml:space="preserve"> </t>
    </r>
    <r>
      <rPr>
        <i/>
        <u/>
        <sz val="12"/>
        <color theme="1"/>
        <rFont val="Calibri"/>
        <family val="2"/>
        <scheme val="minor"/>
      </rPr>
      <t>(Details of minimum 2 officials to be provided)</t>
    </r>
  </si>
  <si>
    <t>Capital to Risk-weighted Assets Ratio (CRAR)</t>
  </si>
  <si>
    <t>Gross NPL Ratio</t>
  </si>
  <si>
    <t>Advance/Investment-to-Deposit Ratio (ADR)</t>
  </si>
  <si>
    <t>Internal limit       (% of projected loans &amp; advances)</t>
  </si>
  <si>
    <t>Funded</t>
  </si>
  <si>
    <t>Non-funded</t>
  </si>
  <si>
    <t xml:space="preserve">Sanctioned limit </t>
  </si>
  <si>
    <r>
      <t>Top-20</t>
    </r>
    <r>
      <rPr>
        <b/>
        <vertAlign val="superscript"/>
        <sz val="16"/>
        <color rgb="FFFF0000"/>
        <rFont val="Calibri"/>
        <family val="2"/>
        <scheme val="minor"/>
      </rPr>
      <t>1</t>
    </r>
    <r>
      <rPr>
        <b/>
        <sz val="16"/>
        <color theme="1"/>
        <rFont val="Calibri"/>
        <family val="2"/>
        <scheme val="minor"/>
      </rPr>
      <t xml:space="preserve"> Borrowers' Risk Assessment</t>
    </r>
  </si>
  <si>
    <t>Top 20 borrowers in terms of their loans outstanding</t>
  </si>
  <si>
    <t>Cash Recovery in last 6 months</t>
  </si>
  <si>
    <t xml:space="preserve">The current geographical distribution is represented by the existing 8 divisions of Bangladesh. If new divisions are formed in future, please add them to the list (in blank cells under Divisions column) and fill in the corresponding cells accordingly. </t>
  </si>
  <si>
    <r>
      <t>Divisions</t>
    </r>
    <r>
      <rPr>
        <b/>
        <vertAlign val="superscript"/>
        <sz val="11"/>
        <color rgb="FFFF0000"/>
        <rFont val="Times New Roman"/>
        <family val="1"/>
      </rPr>
      <t>1</t>
    </r>
  </si>
  <si>
    <t>Sanctioned limit (funded)</t>
  </si>
  <si>
    <t>Top 10, in terms of loans outstanding, that breached the respective sanctioned loan limit.</t>
  </si>
  <si>
    <r>
      <t xml:space="preserve">Assessment of Top-10 </t>
    </r>
    <r>
      <rPr>
        <b/>
        <vertAlign val="superscript"/>
        <sz val="16"/>
        <color rgb="FFFF0000"/>
        <rFont val="Calibri"/>
        <family val="2"/>
        <scheme val="minor"/>
      </rPr>
      <t>1</t>
    </r>
    <r>
      <rPr>
        <b/>
        <sz val="16"/>
        <color theme="1"/>
        <rFont val="Calibri"/>
        <family val="2"/>
        <scheme val="minor"/>
      </rPr>
      <t xml:space="preserve"> Loans' Limit Breach</t>
    </r>
  </si>
  <si>
    <t>Cash recovery against these accounts in last 6 months</t>
  </si>
  <si>
    <r>
      <t xml:space="preserve">No. of re-classified accounts </t>
    </r>
    <r>
      <rPr>
        <b/>
        <vertAlign val="superscript"/>
        <sz val="11"/>
        <color rgb="FFC00000"/>
        <rFont val="Times New Roman"/>
        <family val="1"/>
      </rPr>
      <t>1</t>
    </r>
  </si>
  <si>
    <t>Cash Recovery against these accounts in last 6 months</t>
  </si>
  <si>
    <t>Written-off loans</t>
  </si>
  <si>
    <t>written-off Loans outstanding</t>
  </si>
  <si>
    <t>Cumulative written-off loans in last 6 months</t>
  </si>
  <si>
    <t>Cash recovery against written-off loans in last 6 months</t>
  </si>
  <si>
    <t>Cash recovery in last 6 months</t>
  </si>
  <si>
    <t xml:space="preserve">Total amounts outstanding against </t>
  </si>
  <si>
    <t>ADR</t>
  </si>
  <si>
    <t>Lawsuits (excluding ADR)</t>
  </si>
  <si>
    <t>In last 6 months, number of settled</t>
  </si>
  <si>
    <t xml:space="preserve">ADR </t>
  </si>
  <si>
    <t>Amounts outstanding  against these settled accounts</t>
  </si>
  <si>
    <t>Amounts recovered in last 6 months</t>
  </si>
  <si>
    <t>Settlement of lawsuits/ADR</t>
  </si>
  <si>
    <t>Status of Credit Rating</t>
  </si>
  <si>
    <t>CRAR after combined credit shock</t>
  </si>
  <si>
    <r>
      <t xml:space="preserve">4) Provision for un-reconciled nostro accounts </t>
    </r>
    <r>
      <rPr>
        <vertAlign val="superscript"/>
        <sz val="11"/>
        <color rgb="FFFF0000"/>
        <rFont val="Times New Roman"/>
        <family val="1"/>
      </rPr>
      <t>1</t>
    </r>
  </si>
  <si>
    <t>Cost Price/ Outstanding</t>
  </si>
  <si>
    <t>i) Own portfolio</t>
  </si>
  <si>
    <t>ii) Loans to own subsidiary</t>
  </si>
  <si>
    <t>iii) Loans to Other Schedule banks' or NBFIs' subsidiaries</t>
  </si>
  <si>
    <t>iv) Loans to other merchant banks or brokerage houses (dealer)</t>
  </si>
  <si>
    <t xml:space="preserve">Investment position </t>
  </si>
  <si>
    <t>Outstanding Amount</t>
  </si>
  <si>
    <t xml:space="preserve">Interbank borrowing </t>
  </si>
  <si>
    <t>Interbank lending</t>
  </si>
  <si>
    <t>Cumulative amount in last 6 months</t>
  </si>
  <si>
    <t>Cumulative Interbank borrowing</t>
  </si>
  <si>
    <t>Cumulative Interbank lending</t>
  </si>
  <si>
    <t>Total commitment</t>
  </si>
  <si>
    <r>
      <t xml:space="preserve">Commitment limit </t>
    </r>
    <r>
      <rPr>
        <vertAlign val="superscript"/>
        <sz val="11"/>
        <color rgb="FFFF0000"/>
        <rFont val="Times New Roman"/>
        <family val="1"/>
      </rPr>
      <t>1</t>
    </r>
  </si>
  <si>
    <t>Insufficient fund in the ATM machine (number of incident)</t>
  </si>
  <si>
    <t xml:space="preserve">Dec-21 </t>
  </si>
  <si>
    <t>As per BRPD Circular No.-04, dated 12 April 2022</t>
  </si>
  <si>
    <t>As per the Asset-Liability Management (ALM) Guidelines issued vide BRPD Circular No.-02, dated 07 March 2016</t>
  </si>
  <si>
    <t>After shock equity (CRAR) (%)</t>
  </si>
  <si>
    <t>No. of irregularities remained unsettled (based on inspection)</t>
  </si>
  <si>
    <t xml:space="preserve"> No. of irregularities remained unsettled (based on audit)</t>
  </si>
  <si>
    <t xml:space="preserve"> No. of customer complaints remained unsettled </t>
  </si>
  <si>
    <t>Table of Contents</t>
  </si>
  <si>
    <t>Any additional information or clarifications, if any, should be provided in the footnote below the respective tables.</t>
  </si>
  <si>
    <t>Cumulative written-off loans since inception of the bank</t>
  </si>
  <si>
    <r>
      <t xml:space="preserve">Changes in equity </t>
    </r>
    <r>
      <rPr>
        <vertAlign val="superscript"/>
        <sz val="11"/>
        <color rgb="FFFF0000"/>
        <rFont val="Times New Roman"/>
        <family val="1"/>
      </rPr>
      <t>1</t>
    </r>
  </si>
  <si>
    <t>No inputs are required to be inserted in the grey colored cells of the data tables, which are either not required or will be calculated automatically.</t>
  </si>
  <si>
    <t xml:space="preserve">9) Outstanding overdue accepted bills (Payable) </t>
  </si>
  <si>
    <t>No. of borrowers</t>
  </si>
  <si>
    <t>A) Total no. of borrowers</t>
  </si>
  <si>
    <t>No. of rated borrowers</t>
  </si>
  <si>
    <t>a)</t>
  </si>
  <si>
    <t>b)</t>
  </si>
  <si>
    <t>Conventional banks/Full-fledged Islamic banks</t>
  </si>
  <si>
    <r>
      <t xml:space="preserve">Islamic windows/branches of Conventional banks </t>
    </r>
    <r>
      <rPr>
        <b/>
        <vertAlign val="superscript"/>
        <sz val="14"/>
        <color rgb="FFFF0000"/>
        <rFont val="Calibri"/>
        <family val="2"/>
        <scheme val="minor"/>
      </rPr>
      <t>1</t>
    </r>
  </si>
  <si>
    <t>Conventional banks having Islamic windows/braches will fill-in table (a) for conventional operation and table (b) for Islamic windows/branches operation</t>
  </si>
  <si>
    <t>Amounts outstanding against rated borrowers</t>
  </si>
  <si>
    <r>
      <rPr>
        <sz val="11"/>
        <color theme="1"/>
        <rFont val="Times New Roman"/>
        <family val="1"/>
      </rPr>
      <t>C)</t>
    </r>
    <r>
      <rPr>
        <b/>
        <sz val="11"/>
        <color theme="1"/>
        <rFont val="Times New Roman"/>
        <family val="1"/>
      </rPr>
      <t xml:space="preserve"> Borrowers rated by the external credit rating agency</t>
    </r>
  </si>
  <si>
    <t>No. of borrowers whose credit ratings deteriorated</t>
  </si>
  <si>
    <t>Amounts Outstanding against these borrowers</t>
  </si>
  <si>
    <t>A) Agriculture, Fishing, and Forestry</t>
  </si>
  <si>
    <r>
      <t xml:space="preserve">Required capital </t>
    </r>
    <r>
      <rPr>
        <b/>
        <i/>
        <sz val="11"/>
        <color theme="1"/>
        <rFont val="Times New Roman"/>
        <family val="1"/>
      </rPr>
      <t>(including CCB)</t>
    </r>
  </si>
  <si>
    <t>D) Transport</t>
  </si>
  <si>
    <t>E) Trade &amp; Commerce</t>
  </si>
  <si>
    <t>B1) RMG</t>
  </si>
  <si>
    <t>B2) Textile</t>
  </si>
  <si>
    <t>B3) Food and allied industries</t>
  </si>
  <si>
    <t>B4) Pharmaceutical Industry</t>
  </si>
  <si>
    <t>B5) Chemical, fertilizer, etc.</t>
  </si>
  <si>
    <t>B6) Cement and ceramic industries</t>
  </si>
  <si>
    <t>B7) Ship building industries</t>
  </si>
  <si>
    <t>B8) Ship breaking industries</t>
  </si>
  <si>
    <t>B9) Power and gas</t>
  </si>
  <si>
    <t>B10) Other manufacturing or extractive industries</t>
  </si>
  <si>
    <t>B11) Service Industries</t>
  </si>
  <si>
    <t>F) Loans to financial institutions</t>
  </si>
  <si>
    <t>G) Consumer Finance</t>
  </si>
  <si>
    <t>Partial</t>
  </si>
  <si>
    <t xml:space="preserve">Sectors </t>
  </si>
  <si>
    <r>
      <t xml:space="preserve">Eligible security </t>
    </r>
    <r>
      <rPr>
        <b/>
        <vertAlign val="superscript"/>
        <sz val="10"/>
        <color rgb="FFFF0000"/>
        <rFont val="Times New Roman"/>
        <family val="1"/>
      </rPr>
      <t>1</t>
    </r>
  </si>
  <si>
    <r>
      <t xml:space="preserve">As per BRPD circular no.-14, dated 23 September 2012; here, </t>
    </r>
    <r>
      <rPr>
        <b/>
        <i/>
        <sz val="11"/>
        <color theme="1"/>
        <rFont val="Calibri"/>
        <family val="2"/>
        <scheme val="minor"/>
      </rPr>
      <t>cash &amp; quasi cash</t>
    </r>
    <r>
      <rPr>
        <i/>
        <sz val="11"/>
        <color theme="1"/>
        <rFont val="Calibri"/>
        <family val="2"/>
        <scheme val="minor"/>
      </rPr>
      <t xml:space="preserve"> refer to deposit and value of government bond/savings certificate under lien, value of government/Bangladesh Bank guarantee, and market value of gold or gold ornaments pledged as described in the stated circular. </t>
    </r>
    <r>
      <rPr>
        <b/>
        <i/>
        <sz val="11"/>
        <color theme="1"/>
        <rFont val="Calibri"/>
        <family val="2"/>
        <scheme val="minor"/>
      </rPr>
      <t>Other</t>
    </r>
    <r>
      <rPr>
        <i/>
        <sz val="11"/>
        <color theme="1"/>
        <rFont val="Calibri"/>
        <family val="2"/>
        <scheme val="minor"/>
      </rPr>
      <t xml:space="preserve"> eligible securities include 50% of the market value of easily marketable commodities kept under control of the bank, and 50% of the average market value for last 06 months or 50% of the face value, whichever is less, of the shares traded in stock exchange. </t>
    </r>
  </si>
  <si>
    <t>Call</t>
  </si>
  <si>
    <t>2-7 days</t>
  </si>
  <si>
    <t>8 days-1 month</t>
  </si>
  <si>
    <t>1-5 years</t>
  </si>
  <si>
    <t>1-3 months</t>
  </si>
  <si>
    <t>3-12 months</t>
  </si>
  <si>
    <t>G5) Other Personal loans</t>
  </si>
  <si>
    <t>B12) Others</t>
  </si>
  <si>
    <t>E1) Retail trading</t>
  </si>
  <si>
    <t>E2) Wholesale tradimg</t>
  </si>
  <si>
    <t>E3) Export financing</t>
  </si>
  <si>
    <t>E4) Import financing</t>
  </si>
  <si>
    <t>E5) Lease finance</t>
  </si>
  <si>
    <t>E6) Others</t>
  </si>
  <si>
    <t>C) Construction</t>
  </si>
  <si>
    <t>G1) Loans for the purchase of flats or other single-family dwellings</t>
  </si>
  <si>
    <t>G2) Loans for the purchase of motorized personal transport</t>
  </si>
  <si>
    <t>G3) Loans for the purchase of durable consumption goods</t>
  </si>
  <si>
    <t>G4) Credit card loans</t>
  </si>
  <si>
    <t>H) Miscellaneous</t>
  </si>
  <si>
    <t>C1) Residential Real estate</t>
  </si>
  <si>
    <t>C2) Commercial Real estate</t>
  </si>
  <si>
    <t>C3) Infrastructure development</t>
  </si>
  <si>
    <t>C4) Others</t>
  </si>
  <si>
    <r>
      <t>Loans</t>
    </r>
    <r>
      <rPr>
        <b/>
        <vertAlign val="superscript"/>
        <sz val="11"/>
        <color rgb="FFFF0000"/>
        <rFont val="Times New Roman"/>
        <family val="1"/>
      </rPr>
      <t xml:space="preserve"> </t>
    </r>
    <r>
      <rPr>
        <b/>
        <sz val="11"/>
        <color theme="1"/>
        <rFont val="Times New Roman"/>
        <family val="1"/>
      </rPr>
      <t xml:space="preserve">outstanding </t>
    </r>
    <r>
      <rPr>
        <b/>
        <vertAlign val="superscript"/>
        <sz val="11"/>
        <color rgb="FFFF0000"/>
        <rFont val="Times New Roman"/>
        <family val="1"/>
      </rPr>
      <t>2</t>
    </r>
  </si>
  <si>
    <t>Limit breached due to non-funded loans turned into funded loans should also be included.</t>
  </si>
  <si>
    <r>
      <t xml:space="preserve">Maximum Cumulative Outflow (MCO) </t>
    </r>
    <r>
      <rPr>
        <vertAlign val="superscript"/>
        <sz val="11"/>
        <color rgb="FFFF0000"/>
        <rFont val="Times New Roman"/>
        <family val="1"/>
      </rPr>
      <t>1</t>
    </r>
  </si>
  <si>
    <t>Payment &amp; settlement</t>
  </si>
  <si>
    <t>Retail Brokerage</t>
  </si>
  <si>
    <t>Does the bank organize Annual Risk Conference (at least day long) as instructed in BB's Risk Management Guidelines for Banks, 2017</t>
  </si>
  <si>
    <t>Has the bank organized training &amp; development program for the officials of RMD during the half-year? (if yes, please mention no. of training and no. of participants from RMD)</t>
  </si>
  <si>
    <t>A) Total demand and time deposit excluding interbank</t>
  </si>
  <si>
    <t>B) Interbank deposit surplus</t>
  </si>
  <si>
    <t>D) Total loans and advances excluding interbank</t>
  </si>
  <si>
    <t>E) EDF &amp; refinance</t>
  </si>
  <si>
    <r>
      <t xml:space="preserve">Advance (Investment)-Deposit Ratio (%) </t>
    </r>
    <r>
      <rPr>
        <b/>
        <vertAlign val="superscript"/>
        <sz val="11"/>
        <color rgb="FFFF0000"/>
        <rFont val="Times New Roman"/>
        <family val="1"/>
      </rPr>
      <t>1</t>
    </r>
    <r>
      <rPr>
        <b/>
        <sz val="11"/>
        <color rgb="FFFF0000"/>
        <rFont val="Times New Roman"/>
        <family val="1"/>
      </rPr>
      <t xml:space="preserve">     </t>
    </r>
    <r>
      <rPr>
        <b/>
        <sz val="11"/>
        <rFont val="Times New Roman"/>
        <family val="1"/>
      </rPr>
      <t>(D-E)/(A+B+C)</t>
    </r>
  </si>
  <si>
    <t xml:space="preserve">The components of ADR should be calculated as per the instructions provided vide BRPD circular letter no.-14, dated 26 July 2018 and the Asset-Liability Management (ALM) Guidelines issued vide BRPD Circular No.-02, dated 07 March 2016 </t>
  </si>
  <si>
    <r>
      <t xml:space="preserve">C) Bond Surplus </t>
    </r>
    <r>
      <rPr>
        <vertAlign val="superscript"/>
        <sz val="11"/>
        <color rgb="FFFF0000"/>
        <rFont val="Times New Roman"/>
        <family val="1"/>
      </rPr>
      <t>2</t>
    </r>
  </si>
  <si>
    <t>If the bond surplus (line item C), if any, is already included in total demand and time liabilities excluding interbank (line item A), then no input should be inserted under line item C (Bond Surplus) to avoid double counting</t>
  </si>
</sst>
</file>

<file path=xl/styles.xml><?xml version="1.0" encoding="utf-8"?>
<styleSheet xmlns="http://schemas.openxmlformats.org/spreadsheetml/2006/main">
  <numFmts count="1">
    <numFmt numFmtId="164" formatCode="0.0%"/>
  </numFmts>
  <fonts count="4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i/>
      <sz val="10"/>
      <color theme="1"/>
      <name val="Calibri"/>
      <family val="2"/>
      <scheme val="minor"/>
    </font>
    <font>
      <u/>
      <sz val="11"/>
      <color theme="10"/>
      <name val="Calibri"/>
      <family val="2"/>
    </font>
    <font>
      <sz val="11"/>
      <color theme="1"/>
      <name val="Calibri"/>
      <family val="2"/>
      <scheme val="minor"/>
    </font>
    <font>
      <i/>
      <sz val="9"/>
      <color theme="1"/>
      <name val="Calibri"/>
      <family val="2"/>
      <scheme val="minor"/>
    </font>
    <font>
      <sz val="10"/>
      <color theme="1"/>
      <name val="Times New Roman"/>
      <family val="1"/>
    </font>
    <font>
      <b/>
      <sz val="10"/>
      <color theme="1"/>
      <name val="Times New Roman"/>
      <family val="1"/>
    </font>
    <font>
      <b/>
      <sz val="11"/>
      <color theme="10"/>
      <name val="Calibri"/>
      <family val="2"/>
    </font>
    <font>
      <b/>
      <sz val="16"/>
      <color theme="1"/>
      <name val="Calibri"/>
      <family val="2"/>
      <scheme val="minor"/>
    </font>
    <font>
      <b/>
      <i/>
      <sz val="11"/>
      <color theme="1"/>
      <name val="Calibri"/>
      <family val="2"/>
      <scheme val="minor"/>
    </font>
    <font>
      <b/>
      <sz val="11"/>
      <name val="Times New Roman"/>
      <family val="1"/>
    </font>
    <font>
      <sz val="11"/>
      <name val="Times New Roman"/>
      <family val="1"/>
    </font>
    <font>
      <sz val="11"/>
      <color theme="1"/>
      <name val="Times New Roman"/>
      <family val="1"/>
    </font>
    <font>
      <b/>
      <sz val="11"/>
      <color theme="1"/>
      <name val="Times New Roman"/>
      <family val="1"/>
    </font>
    <font>
      <b/>
      <vertAlign val="superscript"/>
      <sz val="11"/>
      <color rgb="FFC00000"/>
      <name val="Times New Roman"/>
      <family val="1"/>
    </font>
    <font>
      <i/>
      <sz val="11"/>
      <color theme="1"/>
      <name val="Calibri"/>
      <family val="2"/>
      <scheme val="minor"/>
    </font>
    <font>
      <i/>
      <sz val="11"/>
      <color rgb="FFFF0000"/>
      <name val="Calibri"/>
      <family val="2"/>
      <scheme val="minor"/>
    </font>
    <font>
      <b/>
      <u/>
      <sz val="11"/>
      <color theme="1"/>
      <name val="Calibri"/>
      <family val="2"/>
      <scheme val="minor"/>
    </font>
    <font>
      <i/>
      <u/>
      <sz val="11"/>
      <color theme="1"/>
      <name val="Calibri"/>
      <family val="2"/>
      <scheme val="minor"/>
    </font>
    <font>
      <sz val="11"/>
      <color theme="0"/>
      <name val="Calibri"/>
      <family val="2"/>
      <scheme val="minor"/>
    </font>
    <font>
      <b/>
      <sz val="12"/>
      <color theme="1"/>
      <name val="Californian FB"/>
      <family val="1"/>
    </font>
    <font>
      <b/>
      <i/>
      <sz val="11"/>
      <color theme="1"/>
      <name val="Times New Roman"/>
      <family val="1"/>
    </font>
    <font>
      <b/>
      <sz val="16"/>
      <name val="Calibri"/>
      <family val="2"/>
      <scheme val="minor"/>
    </font>
    <font>
      <b/>
      <vertAlign val="superscript"/>
      <sz val="10"/>
      <color rgb="FFFF0000"/>
      <name val="Times New Roman"/>
      <family val="1"/>
    </font>
    <font>
      <b/>
      <vertAlign val="superscript"/>
      <sz val="11"/>
      <color rgb="FFFF0000"/>
      <name val="Times New Roman"/>
      <family val="1"/>
    </font>
    <font>
      <b/>
      <vertAlign val="superscript"/>
      <sz val="16"/>
      <color rgb="FFFF0000"/>
      <name val="Calibri"/>
      <family val="2"/>
      <scheme val="minor"/>
    </font>
    <font>
      <i/>
      <sz val="11"/>
      <color theme="1"/>
      <name val="Times New Roman"/>
      <family val="1"/>
    </font>
    <font>
      <i/>
      <sz val="11"/>
      <name val="Times New Roman"/>
      <family val="1"/>
    </font>
    <font>
      <vertAlign val="superscript"/>
      <sz val="11"/>
      <color rgb="FFFF0000"/>
      <name val="Times New Roman"/>
      <family val="1"/>
    </font>
    <font>
      <sz val="10"/>
      <color theme="0"/>
      <name val="Times New Roman"/>
      <family val="1"/>
    </font>
    <font>
      <sz val="11"/>
      <color rgb="FFFF0000"/>
      <name val="Times New Roman"/>
      <family val="1"/>
    </font>
    <font>
      <b/>
      <i/>
      <sz val="12"/>
      <color theme="1"/>
      <name val="Calibri"/>
      <family val="2"/>
      <scheme val="minor"/>
    </font>
    <font>
      <b/>
      <u/>
      <sz val="16"/>
      <color theme="1"/>
      <name val="Calibri"/>
      <family val="2"/>
      <scheme val="minor"/>
    </font>
    <font>
      <i/>
      <u/>
      <sz val="16"/>
      <color theme="1"/>
      <name val="Calibri"/>
      <family val="2"/>
      <scheme val="minor"/>
    </font>
    <font>
      <i/>
      <u/>
      <sz val="12"/>
      <color theme="1"/>
      <name val="Calibri"/>
      <family val="2"/>
      <scheme val="minor"/>
    </font>
    <font>
      <sz val="11"/>
      <color rgb="FFFF0000"/>
      <name val="Calibri"/>
      <family val="2"/>
      <scheme val="minor"/>
    </font>
    <font>
      <b/>
      <vertAlign val="superscript"/>
      <sz val="14"/>
      <color rgb="FFFF0000"/>
      <name val="Calibri"/>
      <family val="2"/>
      <scheme val="minor"/>
    </font>
    <font>
      <b/>
      <sz val="11"/>
      <color rgb="FFFF0000"/>
      <name val="Times New Roman"/>
      <family val="1"/>
    </font>
  </fonts>
  <fills count="1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613">
    <xf numFmtId="0" fontId="0" fillId="0" borderId="0" xfId="0"/>
    <xf numFmtId="0" fontId="1" fillId="0" borderId="0" xfId="0" applyFont="1"/>
    <xf numFmtId="0" fontId="2" fillId="0" borderId="0" xfId="0" applyFont="1"/>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9" fontId="3" fillId="0" borderId="0" xfId="0" applyNumberFormat="1" applyFont="1" applyAlignment="1">
      <alignment horizontal="center" vertical="top"/>
    </xf>
    <xf numFmtId="0" fontId="5" fillId="0" borderId="0" xfId="1" applyAlignment="1" applyProtection="1"/>
    <xf numFmtId="0" fontId="7" fillId="0" borderId="0" xfId="0" applyFont="1" applyAlignment="1">
      <alignment vertical="top" wrapText="1"/>
    </xf>
    <xf numFmtId="0" fontId="1" fillId="0" borderId="0" xfId="0" applyFont="1" applyAlignment="1">
      <alignment horizontal="center"/>
    </xf>
    <xf numFmtId="0" fontId="10" fillId="0" borderId="0" xfId="1" applyFont="1" applyAlignment="1" applyProtection="1"/>
    <xf numFmtId="0" fontId="11" fillId="0" borderId="0" xfId="0" applyFont="1" applyAlignment="1">
      <alignment horizontal="center"/>
    </xf>
    <xf numFmtId="0" fontId="11" fillId="0" borderId="0" xfId="0" applyFont="1"/>
    <xf numFmtId="0" fontId="13" fillId="0" borderId="0" xfId="0" applyFont="1"/>
    <xf numFmtId="0" fontId="15" fillId="5" borderId="1" xfId="0" applyFont="1" applyFill="1" applyBorder="1" applyProtection="1">
      <protection locked="0"/>
    </xf>
    <xf numFmtId="0" fontId="15" fillId="6" borderId="1" xfId="0" applyFont="1" applyFill="1" applyBorder="1" applyProtection="1">
      <protection locked="0"/>
    </xf>
    <xf numFmtId="0" fontId="15" fillId="4" borderId="1" xfId="0" applyFont="1" applyFill="1" applyBorder="1" applyProtection="1">
      <protection locked="0"/>
    </xf>
    <xf numFmtId="0" fontId="13" fillId="7" borderId="7" xfId="0" applyFont="1" applyFill="1" applyBorder="1"/>
    <xf numFmtId="0" fontId="13" fillId="7" borderId="0" xfId="0" applyFont="1" applyFill="1"/>
    <xf numFmtId="0" fontId="13" fillId="7" borderId="0" xfId="0" applyFont="1" applyFill="1" applyAlignment="1">
      <alignment wrapText="1"/>
    </xf>
    <xf numFmtId="0" fontId="13" fillId="7" borderId="5" xfId="0" applyFont="1" applyFill="1" applyBorder="1"/>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7" borderId="1" xfId="0" applyFont="1" applyFill="1" applyBorder="1" applyAlignment="1">
      <alignment vertical="top" wrapText="1"/>
    </xf>
    <xf numFmtId="0" fontId="14" fillId="5" borderId="0" xfId="0" applyFont="1" applyFill="1" applyAlignment="1" applyProtection="1">
      <alignment horizontal="right"/>
      <protection locked="0"/>
    </xf>
    <xf numFmtId="0" fontId="14" fillId="6" borderId="0" xfId="0" applyFont="1" applyFill="1" applyAlignment="1" applyProtection="1">
      <alignment horizontal="right"/>
      <protection locked="0"/>
    </xf>
    <xf numFmtId="0" fontId="14" fillId="4" borderId="0" xfId="0" applyFont="1" applyFill="1" applyAlignment="1" applyProtection="1">
      <alignment horizontal="right"/>
      <protection locked="0"/>
    </xf>
    <xf numFmtId="0" fontId="14" fillId="0" borderId="0" xfId="0" applyFont="1" applyAlignment="1">
      <alignment horizontal="right"/>
    </xf>
    <xf numFmtId="0" fontId="14" fillId="5" borderId="5" xfId="0" applyFont="1" applyFill="1" applyBorder="1" applyAlignment="1" applyProtection="1">
      <alignment horizontal="right"/>
      <protection locked="0"/>
    </xf>
    <xf numFmtId="0" fontId="14" fillId="6" borderId="5" xfId="0" applyFont="1" applyFill="1" applyBorder="1" applyAlignment="1" applyProtection="1">
      <alignment horizontal="right"/>
      <protection locked="0"/>
    </xf>
    <xf numFmtId="0" fontId="14" fillId="4" borderId="5" xfId="0" applyFont="1" applyFill="1" applyBorder="1" applyAlignment="1" applyProtection="1">
      <alignment horizontal="right"/>
      <protection locked="0"/>
    </xf>
    <xf numFmtId="0" fontId="15" fillId="5" borderId="1" xfId="0" applyFont="1" applyFill="1" applyBorder="1" applyAlignment="1" applyProtection="1">
      <alignment horizontal="right" vertical="center"/>
      <protection locked="0"/>
    </xf>
    <xf numFmtId="0" fontId="15" fillId="6" borderId="1" xfId="0" applyFont="1" applyFill="1" applyBorder="1" applyAlignment="1" applyProtection="1">
      <alignment horizontal="right" vertical="center"/>
      <protection locked="0"/>
    </xf>
    <xf numFmtId="0" fontId="15" fillId="4" borderId="1" xfId="0" applyFont="1" applyFill="1" applyBorder="1" applyAlignment="1" applyProtection="1">
      <alignment horizontal="right" vertical="center"/>
      <protection locked="0"/>
    </xf>
    <xf numFmtId="0" fontId="0" fillId="0" borderId="0" xfId="0" applyProtection="1">
      <protection locked="0"/>
    </xf>
    <xf numFmtId="0" fontId="16" fillId="7" borderId="1" xfId="0" applyFont="1" applyFill="1" applyBorder="1" applyAlignment="1">
      <alignment wrapText="1"/>
    </xf>
    <xf numFmtId="0" fontId="16" fillId="7" borderId="8" xfId="0" applyFont="1" applyFill="1" applyBorder="1" applyAlignment="1">
      <alignment vertical="top" wrapText="1"/>
    </xf>
    <xf numFmtId="0" fontId="16" fillId="7" borderId="10" xfId="0" applyFont="1" applyFill="1" applyBorder="1" applyAlignment="1">
      <alignment horizontal="center"/>
    </xf>
    <xf numFmtId="0" fontId="18" fillId="0" borderId="0" xfId="0" applyFont="1"/>
    <xf numFmtId="0" fontId="4" fillId="0" borderId="0" xfId="0" applyFont="1" applyAlignment="1">
      <alignment wrapText="1"/>
    </xf>
    <xf numFmtId="0" fontId="19" fillId="0" borderId="0" xfId="0" applyFont="1"/>
    <xf numFmtId="0" fontId="15" fillId="5" borderId="8" xfId="0" applyFont="1" applyFill="1" applyBorder="1" applyProtection="1">
      <protection locked="0"/>
    </xf>
    <xf numFmtId="0" fontId="15" fillId="6" borderId="8" xfId="0" applyFont="1" applyFill="1" applyBorder="1" applyProtection="1">
      <protection locked="0"/>
    </xf>
    <xf numFmtId="0" fontId="15" fillId="4" borderId="8" xfId="0" applyFont="1" applyFill="1" applyBorder="1" applyProtection="1">
      <protection locked="0"/>
    </xf>
    <xf numFmtId="0" fontId="0" fillId="0" borderId="0" xfId="0" applyAlignment="1">
      <alignment horizontal="right"/>
    </xf>
    <xf numFmtId="0" fontId="13" fillId="5" borderId="7" xfId="0" quotePrefix="1" applyFont="1" applyFill="1" applyBorder="1" applyAlignment="1" applyProtection="1">
      <alignment horizontal="center"/>
      <protection locked="0"/>
    </xf>
    <xf numFmtId="0" fontId="13" fillId="6" borderId="7" xfId="0" quotePrefix="1" applyFont="1" applyFill="1" applyBorder="1" applyAlignment="1" applyProtection="1">
      <alignment horizontal="center"/>
      <protection locked="0"/>
    </xf>
    <xf numFmtId="0" fontId="13" fillId="4" borderId="7" xfId="0" quotePrefix="1" applyFont="1" applyFill="1" applyBorder="1" applyAlignment="1" applyProtection="1">
      <alignment horizontal="center"/>
      <protection locked="0"/>
    </xf>
    <xf numFmtId="0" fontId="15" fillId="7" borderId="1" xfId="0" applyFont="1" applyFill="1" applyBorder="1"/>
    <xf numFmtId="0" fontId="15" fillId="8" borderId="1" xfId="0" applyFont="1" applyFill="1" applyBorder="1" applyAlignment="1" applyProtection="1">
      <alignment vertical="top"/>
      <protection locked="0"/>
    </xf>
    <xf numFmtId="0" fontId="15" fillId="8" borderId="1" xfId="0" applyFont="1" applyFill="1" applyBorder="1" applyProtection="1">
      <protection locked="0"/>
    </xf>
    <xf numFmtId="164" fontId="15" fillId="7" borderId="1" xfId="2" applyNumberFormat="1" applyFont="1" applyFill="1" applyBorder="1"/>
    <xf numFmtId="0" fontId="16" fillId="5" borderId="1" xfId="0" applyFont="1" applyFill="1" applyBorder="1" applyAlignment="1">
      <alignment vertical="center" wrapText="1"/>
    </xf>
    <xf numFmtId="0" fontId="16" fillId="6" borderId="1" xfId="0" applyFont="1" applyFill="1" applyBorder="1" applyAlignment="1">
      <alignment vertical="center" wrapText="1"/>
    </xf>
    <xf numFmtId="0" fontId="16" fillId="4" borderId="1" xfId="0" applyFont="1" applyFill="1" applyBorder="1" applyAlignment="1">
      <alignment vertical="center" wrapText="1"/>
    </xf>
    <xf numFmtId="0" fontId="16" fillId="7" borderId="1" xfId="0" applyFont="1" applyFill="1" applyBorder="1" applyAlignment="1">
      <alignment vertical="center" wrapText="1"/>
    </xf>
    <xf numFmtId="0" fontId="15" fillId="7" borderId="1" xfId="0" applyFont="1" applyFill="1" applyBorder="1" applyAlignment="1">
      <alignment vertical="center" wrapText="1"/>
    </xf>
    <xf numFmtId="0" fontId="16" fillId="5" borderId="8"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7" borderId="1" xfId="0" applyFont="1" applyFill="1" applyBorder="1"/>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xf>
    <xf numFmtId="0" fontId="16" fillId="6" borderId="8" xfId="0" applyFont="1" applyFill="1" applyBorder="1" applyAlignment="1">
      <alignment horizontal="center" vertical="center" wrapText="1"/>
    </xf>
    <xf numFmtId="0" fontId="16" fillId="4" borderId="8" xfId="0" applyFont="1" applyFill="1" applyBorder="1" applyAlignment="1">
      <alignment horizontal="center" vertical="center" wrapText="1"/>
    </xf>
    <xf numFmtId="17" fontId="16" fillId="6" borderId="1" xfId="0" applyNumberFormat="1" applyFont="1" applyFill="1" applyBorder="1" applyAlignment="1" applyProtection="1">
      <alignment horizontal="center"/>
      <protection locked="0"/>
    </xf>
    <xf numFmtId="17" fontId="16" fillId="4" borderId="1" xfId="0" applyNumberFormat="1" applyFont="1" applyFill="1" applyBorder="1" applyAlignment="1" applyProtection="1">
      <alignment horizontal="center"/>
      <protection locked="0"/>
    </xf>
    <xf numFmtId="0" fontId="16" fillId="7" borderId="8" xfId="0" applyFont="1" applyFill="1" applyBorder="1"/>
    <xf numFmtId="0" fontId="0" fillId="7" borderId="9" xfId="0" applyFill="1" applyBorder="1"/>
    <xf numFmtId="0" fontId="15" fillId="7" borderId="8" xfId="0" applyFont="1" applyFill="1" applyBorder="1"/>
    <xf numFmtId="0" fontId="15" fillId="8" borderId="8" xfId="0" applyFont="1" applyFill="1" applyBorder="1" applyProtection="1">
      <protection locked="0"/>
    </xf>
    <xf numFmtId="164" fontId="15" fillId="7" borderId="8" xfId="2" applyNumberFormat="1" applyFont="1" applyFill="1" applyBorder="1"/>
    <xf numFmtId="0" fontId="15" fillId="7" borderId="9" xfId="0" applyFont="1" applyFill="1" applyBorder="1"/>
    <xf numFmtId="0" fontId="15" fillId="7" borderId="11" xfId="0" applyFont="1" applyFill="1" applyBorder="1"/>
    <xf numFmtId="164" fontId="15" fillId="7" borderId="11" xfId="2" applyNumberFormat="1" applyFont="1" applyFill="1" applyBorder="1"/>
    <xf numFmtId="0" fontId="15" fillId="6" borderId="11" xfId="0" applyFont="1" applyFill="1" applyBorder="1" applyProtection="1">
      <protection locked="0"/>
    </xf>
    <xf numFmtId="0" fontId="15" fillId="4" borderId="11" xfId="0" applyFont="1" applyFill="1" applyBorder="1" applyProtection="1">
      <protection locked="0"/>
    </xf>
    <xf numFmtId="164" fontId="15" fillId="7" borderId="12" xfId="2" applyNumberFormat="1" applyFont="1" applyFill="1" applyBorder="1"/>
    <xf numFmtId="0" fontId="16" fillId="5" borderId="1" xfId="0" applyFont="1" applyFill="1" applyBorder="1" applyAlignment="1" applyProtection="1">
      <alignment vertical="center" wrapText="1"/>
      <protection locked="0"/>
    </xf>
    <xf numFmtId="0" fontId="16" fillId="5" borderId="1" xfId="0" applyFont="1" applyFill="1" applyBorder="1" applyProtection="1">
      <protection locked="0"/>
    </xf>
    <xf numFmtId="0" fontId="16" fillId="5" borderId="1" xfId="0" applyFont="1" applyFill="1" applyBorder="1" applyAlignment="1" applyProtection="1">
      <alignment vertical="top" wrapText="1"/>
      <protection locked="0"/>
    </xf>
    <xf numFmtId="0" fontId="16" fillId="5" borderId="8" xfId="0" applyFont="1" applyFill="1" applyBorder="1" applyProtection="1">
      <protection locked="0"/>
    </xf>
    <xf numFmtId="0" fontId="16" fillId="6" borderId="1" xfId="0" applyFont="1" applyFill="1" applyBorder="1" applyProtection="1">
      <protection locked="0"/>
    </xf>
    <xf numFmtId="0" fontId="16" fillId="6" borderId="8" xfId="0" applyFont="1" applyFill="1" applyBorder="1" applyProtection="1">
      <protection locked="0"/>
    </xf>
    <xf numFmtId="0" fontId="16" fillId="4" borderId="1" xfId="0" applyFont="1" applyFill="1" applyBorder="1" applyProtection="1">
      <protection locked="0"/>
    </xf>
    <xf numFmtId="0" fontId="16" fillId="4" borderId="8" xfId="0" applyFont="1" applyFill="1" applyBorder="1" applyProtection="1">
      <protection locked="0"/>
    </xf>
    <xf numFmtId="0" fontId="22" fillId="0" borderId="0" xfId="0" applyFont="1"/>
    <xf numFmtId="0" fontId="16" fillId="7" borderId="11" xfId="0" applyFont="1" applyFill="1" applyBorder="1"/>
    <xf numFmtId="164" fontId="16" fillId="7" borderId="1" xfId="2" applyNumberFormat="1" applyFont="1" applyFill="1" applyBorder="1"/>
    <xf numFmtId="164" fontId="16" fillId="7" borderId="11" xfId="2" applyNumberFormat="1" applyFont="1" applyFill="1" applyBorder="1"/>
    <xf numFmtId="0" fontId="16" fillId="0" borderId="0" xfId="0" applyFont="1"/>
    <xf numFmtId="0" fontId="15" fillId="0" borderId="0" xfId="0" applyFont="1"/>
    <xf numFmtId="0" fontId="16" fillId="0" borderId="0" xfId="0" applyFont="1" applyAlignment="1">
      <alignment vertical="center"/>
    </xf>
    <xf numFmtId="0" fontId="16" fillId="0" borderId="0" xfId="0" applyFont="1" applyAlignment="1">
      <alignment vertical="center" wrapText="1"/>
    </xf>
    <xf numFmtId="0" fontId="15" fillId="0" borderId="0" xfId="0" applyFont="1" applyAlignment="1">
      <alignment vertical="center"/>
    </xf>
    <xf numFmtId="0" fontId="15" fillId="7" borderId="1" xfId="0" applyFont="1" applyFill="1" applyBorder="1" applyAlignment="1">
      <alignment vertical="center"/>
    </xf>
    <xf numFmtId="0" fontId="15" fillId="7" borderId="8" xfId="0" applyFont="1" applyFill="1" applyBorder="1" applyAlignment="1">
      <alignment vertical="center" wrapText="1"/>
    </xf>
    <xf numFmtId="0" fontId="16" fillId="7" borderId="10" xfId="0" applyFont="1" applyFill="1" applyBorder="1" applyAlignment="1">
      <alignment horizontal="center" vertical="center" wrapText="1"/>
    </xf>
    <xf numFmtId="0" fontId="14" fillId="7" borderId="11" xfId="0" applyFont="1" applyFill="1" applyBorder="1" applyAlignment="1">
      <alignment vertical="center"/>
    </xf>
    <xf numFmtId="17" fontId="16" fillId="5" borderId="1" xfId="0" applyNumberFormat="1" applyFont="1" applyFill="1" applyBorder="1" applyAlignment="1" applyProtection="1">
      <alignment horizontal="center" vertical="center"/>
      <protection locked="0"/>
    </xf>
    <xf numFmtId="17" fontId="16" fillId="6" borderId="1" xfId="0" applyNumberFormat="1" applyFont="1" applyFill="1" applyBorder="1" applyAlignment="1" applyProtection="1">
      <alignment horizontal="center" vertical="center"/>
      <protection locked="0"/>
    </xf>
    <xf numFmtId="17" fontId="16" fillId="4" borderId="1" xfId="0" applyNumberFormat="1" applyFont="1" applyFill="1" applyBorder="1" applyAlignment="1" applyProtection="1">
      <alignment horizontal="center" vertical="center"/>
      <protection locked="0"/>
    </xf>
    <xf numFmtId="0" fontId="15" fillId="6" borderId="1" xfId="0" applyFont="1" applyFill="1" applyBorder="1" applyAlignment="1" applyProtection="1">
      <alignment vertical="center"/>
      <protection locked="0"/>
    </xf>
    <xf numFmtId="0" fontId="15" fillId="4" borderId="1" xfId="0" applyFont="1" applyFill="1" applyBorder="1" applyAlignment="1" applyProtection="1">
      <alignment vertical="center"/>
      <protection locked="0"/>
    </xf>
    <xf numFmtId="0" fontId="15" fillId="3" borderId="1" xfId="0" applyFont="1" applyFill="1" applyBorder="1"/>
    <xf numFmtId="0" fontId="16" fillId="0" borderId="0" xfId="0" applyFont="1" applyAlignment="1">
      <alignment horizontal="center" vertical="center"/>
    </xf>
    <xf numFmtId="0" fontId="16" fillId="6" borderId="1" xfId="0" applyFont="1" applyFill="1" applyBorder="1" applyAlignment="1">
      <alignment horizontal="center"/>
    </xf>
    <xf numFmtId="0" fontId="21" fillId="0" borderId="0" xfId="0" applyFont="1"/>
    <xf numFmtId="0" fontId="15" fillId="7" borderId="1" xfId="0" applyFont="1" applyFill="1" applyBorder="1" applyAlignment="1">
      <alignment horizontal="right" vertical="center"/>
    </xf>
    <xf numFmtId="0" fontId="15" fillId="3" borderId="8" xfId="0" applyFont="1" applyFill="1" applyBorder="1"/>
    <xf numFmtId="0" fontId="15" fillId="5" borderId="13" xfId="0" applyFont="1" applyFill="1" applyBorder="1" applyProtection="1">
      <protection locked="0"/>
    </xf>
    <xf numFmtId="0" fontId="15" fillId="6" borderId="13" xfId="0" applyFont="1" applyFill="1" applyBorder="1" applyProtection="1">
      <protection locked="0"/>
    </xf>
    <xf numFmtId="0" fontId="15" fillId="4" borderId="13" xfId="0" applyFont="1" applyFill="1" applyBorder="1" applyProtection="1">
      <protection locked="0"/>
    </xf>
    <xf numFmtId="0" fontId="16" fillId="7" borderId="1" xfId="0" applyFont="1" applyFill="1" applyBorder="1" applyAlignment="1">
      <alignment horizontal="left" vertical="center"/>
    </xf>
    <xf numFmtId="0" fontId="16" fillId="7" borderId="1" xfId="0" applyFont="1" applyFill="1" applyBorder="1" applyAlignment="1">
      <alignment horizontal="left" vertical="center" wrapText="1"/>
    </xf>
    <xf numFmtId="0" fontId="16" fillId="7" borderId="8" xfId="0" applyFont="1" applyFill="1" applyBorder="1" applyAlignment="1">
      <alignment horizontal="left" vertical="center"/>
    </xf>
    <xf numFmtId="0" fontId="16" fillId="7" borderId="10" xfId="0" applyFont="1" applyFill="1" applyBorder="1" applyAlignment="1">
      <alignment horizontal="center" vertical="center"/>
    </xf>
    <xf numFmtId="0" fontId="15" fillId="7" borderId="1" xfId="0" applyFont="1" applyFill="1" applyBorder="1" applyAlignment="1">
      <alignment horizontal="center"/>
    </xf>
    <xf numFmtId="0" fontId="15" fillId="7" borderId="8" xfId="0" applyFont="1" applyFill="1" applyBorder="1" applyAlignment="1">
      <alignment horizontal="center"/>
    </xf>
    <xf numFmtId="164" fontId="16" fillId="7" borderId="1" xfId="2" applyNumberFormat="1" applyFont="1" applyFill="1" applyBorder="1" applyProtection="1"/>
    <xf numFmtId="0" fontId="19" fillId="0" borderId="0" xfId="0" applyFont="1" applyAlignment="1">
      <alignment vertical="top"/>
    </xf>
    <xf numFmtId="0" fontId="16" fillId="5" borderId="1" xfId="0" applyFont="1" applyFill="1" applyBorder="1" applyAlignment="1">
      <alignment horizontal="center"/>
    </xf>
    <xf numFmtId="0" fontId="15" fillId="7" borderId="1" xfId="0" applyFont="1" applyFill="1" applyBorder="1" applyAlignment="1">
      <alignment wrapText="1"/>
    </xf>
    <xf numFmtId="0" fontId="15" fillId="7" borderId="1" xfId="0" applyFont="1" applyFill="1" applyBorder="1" applyAlignment="1">
      <alignment vertical="top" wrapText="1"/>
    </xf>
    <xf numFmtId="0" fontId="15" fillId="7" borderId="1" xfId="0" applyFont="1" applyFill="1" applyBorder="1" applyAlignment="1">
      <alignment horizontal="right" vertical="top" wrapText="1"/>
    </xf>
    <xf numFmtId="0" fontId="16" fillId="0" borderId="0" xfId="0" applyFont="1" applyAlignment="1">
      <alignment vertical="top" wrapText="1"/>
    </xf>
    <xf numFmtId="0" fontId="15" fillId="0" borderId="0" xfId="0" applyFont="1" applyProtection="1">
      <protection locked="0"/>
    </xf>
    <xf numFmtId="0" fontId="16" fillId="7" borderId="1" xfId="0" applyFont="1" applyFill="1" applyBorder="1" applyAlignment="1">
      <alignment horizontal="center" vertical="top" wrapText="1"/>
    </xf>
    <xf numFmtId="0" fontId="15" fillId="7" borderId="1" xfId="0" applyFont="1" applyFill="1" applyBorder="1" applyAlignment="1">
      <alignment horizontal="right" vertical="center" wrapText="1"/>
    </xf>
    <xf numFmtId="0" fontId="15" fillId="7" borderId="8" xfId="0" applyFont="1" applyFill="1" applyBorder="1" applyAlignment="1">
      <alignment vertical="top" wrapText="1"/>
    </xf>
    <xf numFmtId="0" fontId="15" fillId="7" borderId="24" xfId="0" applyFont="1" applyFill="1" applyBorder="1" applyAlignment="1">
      <alignment horizontal="right" vertical="center" wrapText="1"/>
    </xf>
    <xf numFmtId="0" fontId="15" fillId="7" borderId="26" xfId="0" applyFont="1" applyFill="1" applyBorder="1" applyAlignment="1">
      <alignment horizontal="right" vertical="center" wrapText="1"/>
    </xf>
    <xf numFmtId="0" fontId="15" fillId="5" borderId="8" xfId="0" applyFont="1" applyFill="1" applyBorder="1" applyAlignment="1" applyProtection="1">
      <alignment vertical="top" wrapText="1"/>
      <protection locked="0"/>
    </xf>
    <xf numFmtId="0" fontId="15" fillId="5" borderId="1" xfId="0" applyFont="1" applyFill="1" applyBorder="1" applyAlignment="1" applyProtection="1">
      <alignment vertical="top" wrapText="1"/>
      <protection locked="0"/>
    </xf>
    <xf numFmtId="0" fontId="15" fillId="6" borderId="1" xfId="0" applyFont="1" applyFill="1" applyBorder="1" applyAlignment="1" applyProtection="1">
      <alignment vertical="top" wrapText="1"/>
      <protection locked="0"/>
    </xf>
    <xf numFmtId="0" fontId="15" fillId="4" borderId="25" xfId="0" applyFont="1" applyFill="1" applyBorder="1" applyAlignment="1" applyProtection="1">
      <alignment vertical="top" wrapText="1"/>
      <protection locked="0"/>
    </xf>
    <xf numFmtId="0" fontId="15" fillId="5" borderId="27" xfId="0" applyFont="1" applyFill="1" applyBorder="1" applyAlignment="1" applyProtection="1">
      <alignment vertical="top" wrapText="1"/>
      <protection locked="0"/>
    </xf>
    <xf numFmtId="0" fontId="15" fillId="6" borderId="27" xfId="0" applyFont="1" applyFill="1" applyBorder="1" applyAlignment="1" applyProtection="1">
      <alignment vertical="top" wrapText="1"/>
      <protection locked="0"/>
    </xf>
    <xf numFmtId="0" fontId="15" fillId="4" borderId="28" xfId="0" applyFont="1" applyFill="1" applyBorder="1" applyAlignment="1" applyProtection="1">
      <alignment vertical="top" wrapText="1"/>
      <protection locked="0"/>
    </xf>
    <xf numFmtId="0" fontId="15" fillId="5" borderId="27" xfId="0" applyFont="1" applyFill="1" applyBorder="1" applyProtection="1">
      <protection locked="0"/>
    </xf>
    <xf numFmtId="0" fontId="15" fillId="6" borderId="27" xfId="0" applyFont="1" applyFill="1" applyBorder="1" applyProtection="1">
      <protection locked="0"/>
    </xf>
    <xf numFmtId="0" fontId="15" fillId="4" borderId="28" xfId="0" applyFont="1" applyFill="1" applyBorder="1" applyProtection="1">
      <protection locked="0"/>
    </xf>
    <xf numFmtId="0" fontId="16" fillId="6" borderId="1" xfId="0" applyFont="1" applyFill="1" applyBorder="1" applyAlignment="1">
      <alignment vertical="top" wrapText="1"/>
    </xf>
    <xf numFmtId="0" fontId="16" fillId="5" borderId="1" xfId="0" applyFont="1" applyFill="1" applyBorder="1" applyAlignment="1">
      <alignment vertical="top" wrapText="1"/>
    </xf>
    <xf numFmtId="0" fontId="16" fillId="4" borderId="1" xfId="0" applyFont="1" applyFill="1" applyBorder="1" applyAlignment="1">
      <alignment vertical="top" wrapText="1"/>
    </xf>
    <xf numFmtId="0" fontId="15" fillId="4" borderId="1" xfId="0" applyFont="1" applyFill="1" applyBorder="1" applyAlignment="1" applyProtection="1">
      <alignment vertical="top" wrapText="1"/>
      <protection locked="0"/>
    </xf>
    <xf numFmtId="0" fontId="16" fillId="7" borderId="1" xfId="0" applyFont="1" applyFill="1" applyBorder="1" applyAlignment="1">
      <alignment horizontal="center" vertical="center" wrapText="1"/>
    </xf>
    <xf numFmtId="17" fontId="16" fillId="5" borderId="1" xfId="0" applyNumberFormat="1" applyFont="1" applyFill="1" applyBorder="1" applyAlignment="1" applyProtection="1">
      <alignment horizontal="center" vertical="center" wrapText="1"/>
      <protection locked="0"/>
    </xf>
    <xf numFmtId="0" fontId="16" fillId="6" borderId="1" xfId="0" applyFont="1" applyFill="1" applyBorder="1" applyAlignment="1" applyProtection="1">
      <alignment vertical="top"/>
      <protection locked="0"/>
    </xf>
    <xf numFmtId="0" fontId="16" fillId="4" borderId="1" xfId="0" applyFont="1" applyFill="1" applyBorder="1" applyAlignment="1" applyProtection="1">
      <alignment vertical="top"/>
      <protection locked="0"/>
    </xf>
    <xf numFmtId="0" fontId="4" fillId="0" borderId="0" xfId="0" applyFont="1" applyAlignment="1">
      <alignment horizontal="center" vertical="center"/>
    </xf>
    <xf numFmtId="0" fontId="15" fillId="7" borderId="9" xfId="0" applyFont="1" applyFill="1" applyBorder="1" applyAlignment="1">
      <alignment vertical="top" wrapText="1"/>
    </xf>
    <xf numFmtId="17" fontId="16" fillId="5" borderId="1" xfId="0" applyNumberFormat="1" applyFont="1" applyFill="1" applyBorder="1" applyAlignment="1">
      <alignment horizontal="center" vertical="center" wrapText="1"/>
    </xf>
    <xf numFmtId="0" fontId="15" fillId="7" borderId="11" xfId="2" applyNumberFormat="1" applyFont="1" applyFill="1" applyBorder="1" applyAlignment="1">
      <alignment vertical="top" wrapText="1"/>
    </xf>
    <xf numFmtId="0" fontId="16" fillId="7" borderId="10" xfId="0" applyFont="1" applyFill="1" applyBorder="1" applyAlignment="1">
      <alignment vertical="top" wrapText="1"/>
    </xf>
    <xf numFmtId="0" fontId="15" fillId="5" borderId="1" xfId="2" applyNumberFormat="1" applyFont="1" applyFill="1" applyBorder="1" applyAlignment="1" applyProtection="1">
      <alignment vertical="top" wrapText="1"/>
      <protection locked="0"/>
    </xf>
    <xf numFmtId="0" fontId="15" fillId="5" borderId="8" xfId="2" applyNumberFormat="1" applyFont="1" applyFill="1" applyBorder="1" applyAlignment="1" applyProtection="1">
      <alignment vertical="top" wrapText="1"/>
      <protection locked="0"/>
    </xf>
    <xf numFmtId="0" fontId="15" fillId="5" borderId="9" xfId="2" applyNumberFormat="1" applyFont="1" applyFill="1" applyBorder="1" applyAlignment="1" applyProtection="1">
      <alignment vertical="top" wrapText="1"/>
      <protection locked="0"/>
    </xf>
    <xf numFmtId="0" fontId="15" fillId="6" borderId="1" xfId="2" applyNumberFormat="1" applyFont="1" applyFill="1" applyBorder="1" applyAlignment="1" applyProtection="1">
      <alignment horizontal="center" vertical="top"/>
      <protection locked="0"/>
    </xf>
    <xf numFmtId="0" fontId="15" fillId="4" borderId="1" xfId="2" applyNumberFormat="1" applyFont="1" applyFill="1" applyBorder="1" applyAlignment="1" applyProtection="1">
      <alignment vertical="top"/>
      <protection locked="0"/>
    </xf>
    <xf numFmtId="0" fontId="14" fillId="7" borderId="1" xfId="0" applyFont="1" applyFill="1" applyBorder="1" applyAlignment="1">
      <alignment vertical="top" wrapText="1"/>
    </xf>
    <xf numFmtId="0" fontId="15" fillId="7" borderId="11" xfId="0" applyFont="1" applyFill="1" applyBorder="1" applyAlignment="1">
      <alignment vertical="top" wrapText="1"/>
    </xf>
    <xf numFmtId="17" fontId="16" fillId="6" borderId="1" xfId="0" applyNumberFormat="1" applyFont="1" applyFill="1" applyBorder="1" applyAlignment="1">
      <alignment horizontal="center" vertical="center" wrapText="1"/>
    </xf>
    <xf numFmtId="17" fontId="16" fillId="4" borderId="1" xfId="0" applyNumberFormat="1" applyFont="1" applyFill="1" applyBorder="1" applyAlignment="1">
      <alignment horizontal="center" vertical="center" wrapText="1"/>
    </xf>
    <xf numFmtId="164" fontId="15" fillId="5" borderId="1" xfId="2" applyNumberFormat="1" applyFont="1" applyFill="1" applyBorder="1" applyAlignment="1" applyProtection="1">
      <alignment vertical="top" wrapText="1"/>
      <protection locked="0"/>
    </xf>
    <xf numFmtId="164" fontId="15" fillId="6" borderId="1" xfId="2" applyNumberFormat="1" applyFont="1" applyFill="1" applyBorder="1" applyAlignment="1" applyProtection="1">
      <alignment vertical="top" wrapText="1"/>
      <protection locked="0"/>
    </xf>
    <xf numFmtId="164" fontId="15" fillId="4" borderId="1" xfId="2" applyNumberFormat="1" applyFont="1" applyFill="1" applyBorder="1" applyAlignment="1" applyProtection="1">
      <alignment vertical="top" wrapText="1"/>
      <protection locked="0"/>
    </xf>
    <xf numFmtId="0" fontId="12" fillId="0" borderId="0" xfId="0" applyFont="1"/>
    <xf numFmtId="0" fontId="15" fillId="7" borderId="1" xfId="0" applyFont="1" applyFill="1" applyBorder="1" applyAlignment="1">
      <alignment vertical="top"/>
    </xf>
    <xf numFmtId="0" fontId="15" fillId="7" borderId="1" xfId="0" applyFont="1" applyFill="1" applyBorder="1" applyAlignment="1">
      <alignment horizontal="left" vertical="top" wrapText="1"/>
    </xf>
    <xf numFmtId="17" fontId="16" fillId="5" borderId="1" xfId="0" applyNumberFormat="1" applyFont="1" applyFill="1" applyBorder="1" applyAlignment="1" applyProtection="1">
      <alignment horizontal="center" vertical="top" wrapText="1"/>
      <protection locked="0"/>
    </xf>
    <xf numFmtId="0" fontId="15" fillId="5" borderId="1" xfId="0" applyFont="1" applyFill="1" applyBorder="1" applyAlignment="1" applyProtection="1">
      <alignment horizontal="center" vertical="top" wrapText="1"/>
      <protection locked="0"/>
    </xf>
    <xf numFmtId="0" fontId="15" fillId="6" borderId="1" xfId="0" applyFont="1" applyFill="1" applyBorder="1" applyAlignment="1" applyProtection="1">
      <alignment horizontal="center" vertical="top" wrapText="1"/>
      <protection locked="0"/>
    </xf>
    <xf numFmtId="0" fontId="15" fillId="4" borderId="1" xfId="0" applyFont="1" applyFill="1" applyBorder="1" applyAlignment="1" applyProtection="1">
      <alignment horizontal="center" vertical="top" wrapText="1"/>
      <protection locked="0"/>
    </xf>
    <xf numFmtId="0" fontId="15" fillId="5" borderId="1" xfId="0" applyFont="1" applyFill="1" applyBorder="1" applyAlignment="1" applyProtection="1">
      <alignment horizontal="right" vertical="center" wrapText="1"/>
      <protection locked="0"/>
    </xf>
    <xf numFmtId="0" fontId="15" fillId="7" borderId="1" xfId="0" applyFont="1" applyFill="1" applyBorder="1" applyAlignment="1">
      <alignment horizontal="left" vertical="center"/>
    </xf>
    <xf numFmtId="17" fontId="16" fillId="6" borderId="1" xfId="0" applyNumberFormat="1" applyFont="1" applyFill="1" applyBorder="1" applyAlignment="1" applyProtection="1">
      <alignment horizontal="center" vertical="center" wrapText="1"/>
      <protection locked="0"/>
    </xf>
    <xf numFmtId="17" fontId="16" fillId="4" borderId="1" xfId="0"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vertical="center" wrapText="1"/>
      <protection locked="0"/>
    </xf>
    <xf numFmtId="0" fontId="15" fillId="6" borderId="1"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protection locked="0"/>
    </xf>
    <xf numFmtId="164" fontId="16" fillId="7" borderId="1" xfId="2" applyNumberFormat="1" applyFont="1" applyFill="1" applyBorder="1" applyAlignment="1">
      <alignment wrapText="1"/>
    </xf>
    <xf numFmtId="0" fontId="15" fillId="5" borderId="1" xfId="0" applyFont="1" applyFill="1" applyBorder="1" applyAlignment="1" applyProtection="1">
      <alignment wrapText="1"/>
      <protection locked="0"/>
    </xf>
    <xf numFmtId="0" fontId="12" fillId="0" borderId="0" xfId="0" applyFont="1" applyAlignment="1">
      <alignment horizontal="center" vertical="center"/>
    </xf>
    <xf numFmtId="0" fontId="1" fillId="0" borderId="0" xfId="0" applyFont="1" applyAlignment="1">
      <alignment horizontal="center" vertical="center"/>
    </xf>
    <xf numFmtId="9" fontId="15" fillId="7" borderId="1" xfId="0" applyNumberFormat="1" applyFont="1" applyFill="1" applyBorder="1" applyAlignment="1">
      <alignment horizontal="center" vertical="top" wrapText="1"/>
    </xf>
    <xf numFmtId="0" fontId="14" fillId="7" borderId="26" xfId="0" applyFont="1" applyFill="1" applyBorder="1" applyAlignment="1">
      <alignment horizontal="right" vertical="top" wrapText="1"/>
    </xf>
    <xf numFmtId="0" fontId="14" fillId="7" borderId="24" xfId="0" applyFont="1" applyFill="1" applyBorder="1" applyAlignment="1">
      <alignment horizontal="right" wrapText="1"/>
    </xf>
    <xf numFmtId="0" fontId="13" fillId="7" borderId="9" xfId="0" applyFont="1" applyFill="1" applyBorder="1" applyAlignment="1">
      <alignment horizontal="left" vertical="center" wrapText="1"/>
    </xf>
    <xf numFmtId="0" fontId="18" fillId="0" borderId="0" xfId="0" applyFont="1" applyAlignment="1">
      <alignment horizontal="left" vertical="center" wrapText="1"/>
    </xf>
    <xf numFmtId="164" fontId="14" fillId="5" borderId="0" xfId="2" applyNumberFormat="1" applyFont="1" applyFill="1" applyBorder="1" applyAlignment="1" applyProtection="1">
      <alignment horizontal="right"/>
      <protection locked="0"/>
    </xf>
    <xf numFmtId="164" fontId="14" fillId="6" borderId="0" xfId="2" applyNumberFormat="1" applyFont="1" applyFill="1" applyBorder="1" applyAlignment="1" applyProtection="1">
      <alignment horizontal="right"/>
      <protection locked="0"/>
    </xf>
    <xf numFmtId="164" fontId="14" fillId="4" borderId="0" xfId="2" applyNumberFormat="1" applyFont="1" applyFill="1" applyBorder="1" applyAlignment="1" applyProtection="1">
      <alignment horizontal="right"/>
      <protection locked="0"/>
    </xf>
    <xf numFmtId="164" fontId="14" fillId="5" borderId="5" xfId="2" applyNumberFormat="1" applyFont="1" applyFill="1" applyBorder="1" applyAlignment="1" applyProtection="1">
      <alignment horizontal="right"/>
      <protection locked="0"/>
    </xf>
    <xf numFmtId="164" fontId="14" fillId="6" borderId="5" xfId="2" applyNumberFormat="1" applyFont="1" applyFill="1" applyBorder="1" applyAlignment="1" applyProtection="1">
      <alignment horizontal="right"/>
      <protection locked="0"/>
    </xf>
    <xf numFmtId="164" fontId="14" fillId="4" borderId="5" xfId="2" applyNumberFormat="1" applyFont="1" applyFill="1" applyBorder="1" applyAlignment="1" applyProtection="1">
      <alignment horizontal="right"/>
      <protection locked="0"/>
    </xf>
    <xf numFmtId="0" fontId="13" fillId="7" borderId="3" xfId="0" applyFont="1" applyFill="1" applyBorder="1"/>
    <xf numFmtId="164" fontId="14" fillId="5" borderId="3" xfId="2" applyNumberFormat="1" applyFont="1" applyFill="1" applyBorder="1" applyAlignment="1" applyProtection="1">
      <alignment horizontal="right"/>
      <protection locked="0"/>
    </xf>
    <xf numFmtId="164" fontId="14" fillId="6" borderId="3" xfId="2" applyNumberFormat="1" applyFont="1" applyFill="1" applyBorder="1" applyAlignment="1" applyProtection="1">
      <alignment horizontal="right"/>
      <protection locked="0"/>
    </xf>
    <xf numFmtId="164" fontId="14" fillId="4" borderId="3" xfId="2" applyNumberFormat="1" applyFont="1" applyFill="1" applyBorder="1" applyAlignment="1" applyProtection="1">
      <alignment horizontal="right"/>
      <protection locked="0"/>
    </xf>
    <xf numFmtId="0" fontId="16" fillId="0" borderId="0" xfId="0" applyFont="1" applyAlignment="1">
      <alignment horizontal="center"/>
    </xf>
    <xf numFmtId="0" fontId="16" fillId="0" borderId="0" xfId="0" applyFont="1" applyAlignment="1">
      <alignment horizontal="right" vertical="center"/>
    </xf>
    <xf numFmtId="164" fontId="16" fillId="0" borderId="0" xfId="2" applyNumberFormat="1" applyFont="1" applyFill="1" applyBorder="1" applyAlignment="1" applyProtection="1">
      <alignment horizontal="right" vertical="center"/>
    </xf>
    <xf numFmtId="0" fontId="15" fillId="0" borderId="0" xfId="0" applyFont="1" applyAlignment="1">
      <alignment vertical="center" wrapText="1"/>
    </xf>
    <xf numFmtId="0" fontId="0" fillId="7" borderId="11" xfId="0" applyFill="1" applyBorder="1"/>
    <xf numFmtId="0" fontId="15" fillId="5" borderId="8" xfId="0" applyFont="1" applyFill="1" applyBorder="1" applyAlignment="1" applyProtection="1">
      <alignment vertical="center"/>
      <protection locked="0"/>
    </xf>
    <xf numFmtId="0" fontId="0" fillId="5" borderId="1" xfId="0" applyFill="1" applyBorder="1" applyProtection="1">
      <protection locked="0"/>
    </xf>
    <xf numFmtId="0" fontId="0" fillId="6" borderId="1" xfId="0" applyFill="1" applyBorder="1" applyProtection="1">
      <protection locked="0"/>
    </xf>
    <xf numFmtId="0" fontId="0" fillId="4" borderId="1" xfId="0" applyFill="1" applyBorder="1" applyProtection="1">
      <protection locked="0"/>
    </xf>
    <xf numFmtId="17" fontId="16" fillId="6" borderId="1" xfId="0" applyNumberFormat="1" applyFont="1" applyFill="1" applyBorder="1" applyAlignment="1" applyProtection="1">
      <alignment horizontal="center" vertical="top" wrapText="1"/>
      <protection locked="0"/>
    </xf>
    <xf numFmtId="17" fontId="16" fillId="4" borderId="1" xfId="0" applyNumberFormat="1" applyFont="1" applyFill="1" applyBorder="1" applyAlignment="1" applyProtection="1">
      <alignment horizontal="center" vertical="top" wrapText="1"/>
      <protection locked="0"/>
    </xf>
    <xf numFmtId="0" fontId="16" fillId="6" borderId="8" xfId="0" applyFont="1" applyFill="1" applyBorder="1" applyAlignment="1" applyProtection="1">
      <alignment vertical="top"/>
      <protection locked="0"/>
    </xf>
    <xf numFmtId="0" fontId="16" fillId="4" borderId="8" xfId="0" applyFont="1" applyFill="1" applyBorder="1" applyAlignment="1" applyProtection="1">
      <alignment vertical="top"/>
      <protection locked="0"/>
    </xf>
    <xf numFmtId="0" fontId="2" fillId="0" borderId="0" xfId="0" applyFont="1" applyAlignment="1">
      <alignment horizontal="left"/>
    </xf>
    <xf numFmtId="0" fontId="15" fillId="0" borderId="1" xfId="0" applyFont="1" applyBorder="1" applyAlignment="1" applyProtection="1">
      <alignment horizontal="right" vertical="top" wrapText="1"/>
      <protection locked="0"/>
    </xf>
    <xf numFmtId="0" fontId="15" fillId="0" borderId="8" xfId="0" applyFont="1" applyBorder="1" applyAlignment="1" applyProtection="1">
      <alignment horizontal="right" vertical="top" wrapText="1"/>
      <protection locked="0"/>
    </xf>
    <xf numFmtId="0" fontId="13" fillId="7" borderId="10" xfId="0" applyFont="1" applyFill="1" applyBorder="1" applyAlignment="1">
      <alignment horizontal="center" vertical="top" wrapText="1"/>
    </xf>
    <xf numFmtId="0" fontId="15" fillId="5" borderId="1" xfId="0" applyFont="1" applyFill="1" applyBorder="1" applyAlignment="1" applyProtection="1">
      <alignment horizontal="right" vertical="top" wrapText="1"/>
      <protection locked="0"/>
    </xf>
    <xf numFmtId="0" fontId="15" fillId="6" borderId="1" xfId="0" applyFont="1" applyFill="1" applyBorder="1" applyAlignment="1" applyProtection="1">
      <alignment horizontal="right" vertical="top" wrapText="1"/>
      <protection locked="0"/>
    </xf>
    <xf numFmtId="0" fontId="15" fillId="4" borderId="1" xfId="0" applyFont="1" applyFill="1" applyBorder="1" applyAlignment="1" applyProtection="1">
      <alignment horizontal="right" vertical="top" wrapText="1"/>
      <protection locked="0"/>
    </xf>
    <xf numFmtId="0" fontId="15" fillId="5" borderId="1" xfId="2" applyNumberFormat="1" applyFont="1" applyFill="1" applyBorder="1" applyAlignment="1" applyProtection="1">
      <alignment horizontal="right" vertical="top" wrapText="1"/>
      <protection locked="0"/>
    </xf>
    <xf numFmtId="0" fontId="15" fillId="6" borderId="1" xfId="2" applyNumberFormat="1" applyFont="1" applyFill="1" applyBorder="1" applyAlignment="1" applyProtection="1">
      <alignment horizontal="right" vertical="top" wrapText="1"/>
      <protection locked="0"/>
    </xf>
    <xf numFmtId="0" fontId="15" fillId="4" borderId="1" xfId="2" applyNumberFormat="1" applyFont="1" applyFill="1" applyBorder="1" applyAlignment="1" applyProtection="1">
      <alignment horizontal="right" vertical="top" wrapText="1"/>
      <protection locked="0"/>
    </xf>
    <xf numFmtId="0" fontId="15" fillId="5" borderId="8" xfId="2" applyNumberFormat="1" applyFont="1" applyFill="1" applyBorder="1" applyAlignment="1" applyProtection="1">
      <alignment horizontal="right" vertical="top" wrapText="1"/>
      <protection locked="0"/>
    </xf>
    <xf numFmtId="0" fontId="15" fillId="6" borderId="8" xfId="2" applyNumberFormat="1" applyFont="1" applyFill="1" applyBorder="1" applyAlignment="1" applyProtection="1">
      <alignment horizontal="right" vertical="top" wrapText="1"/>
      <protection locked="0"/>
    </xf>
    <xf numFmtId="0" fontId="15" fillId="4" borderId="8" xfId="2" applyNumberFormat="1" applyFont="1" applyFill="1" applyBorder="1" applyAlignment="1" applyProtection="1">
      <alignment horizontal="right" vertical="top" wrapText="1"/>
      <protection locked="0"/>
    </xf>
    <xf numFmtId="0" fontId="15" fillId="5" borderId="9" xfId="0" applyFont="1" applyFill="1" applyBorder="1" applyProtection="1">
      <protection locked="0"/>
    </xf>
    <xf numFmtId="0" fontId="15" fillId="6" borderId="9" xfId="0" applyFont="1" applyFill="1" applyBorder="1" applyProtection="1">
      <protection locked="0"/>
    </xf>
    <xf numFmtId="0" fontId="15" fillId="4" borderId="9" xfId="0" applyFont="1" applyFill="1" applyBorder="1" applyProtection="1">
      <protection locked="0"/>
    </xf>
    <xf numFmtId="164" fontId="15" fillId="7" borderId="11" xfId="2" applyNumberFormat="1" applyFont="1" applyFill="1" applyBorder="1" applyAlignment="1" applyProtection="1">
      <alignment vertical="top" wrapText="1"/>
    </xf>
    <xf numFmtId="164" fontId="15" fillId="5" borderId="11" xfId="2" applyNumberFormat="1" applyFont="1" applyFill="1" applyBorder="1" applyAlignment="1" applyProtection="1">
      <alignment vertical="top" wrapText="1"/>
      <protection locked="0"/>
    </xf>
    <xf numFmtId="164" fontId="15" fillId="6" borderId="11" xfId="2" applyNumberFormat="1" applyFont="1" applyFill="1" applyBorder="1" applyAlignment="1" applyProtection="1">
      <alignment vertical="top" wrapText="1"/>
      <protection locked="0"/>
    </xf>
    <xf numFmtId="164" fontId="15" fillId="4" borderId="11" xfId="2" applyNumberFormat="1" applyFont="1" applyFill="1" applyBorder="1" applyAlignment="1" applyProtection="1">
      <alignment vertical="top" wrapText="1"/>
      <protection locked="0"/>
    </xf>
    <xf numFmtId="0" fontId="19" fillId="0" borderId="0" xfId="0" applyFont="1" applyAlignment="1">
      <alignment horizontal="right" vertical="center"/>
    </xf>
    <xf numFmtId="17" fontId="16" fillId="5" borderId="1" xfId="0" quotePrefix="1" applyNumberFormat="1" applyFont="1" applyFill="1" applyBorder="1" applyAlignment="1" applyProtection="1">
      <alignment horizontal="center" vertical="top" wrapText="1"/>
      <protection locked="0"/>
    </xf>
    <xf numFmtId="17" fontId="16" fillId="6" borderId="1" xfId="0" quotePrefix="1" applyNumberFormat="1" applyFont="1" applyFill="1" applyBorder="1" applyAlignment="1" applyProtection="1">
      <alignment horizontal="center" vertical="top"/>
      <protection locked="0"/>
    </xf>
    <xf numFmtId="17" fontId="16" fillId="4" borderId="1" xfId="0" quotePrefix="1" applyNumberFormat="1" applyFont="1" applyFill="1" applyBorder="1" applyAlignment="1" applyProtection="1">
      <alignment horizontal="center" vertical="top"/>
      <protection locked="0"/>
    </xf>
    <xf numFmtId="17" fontId="16" fillId="5" borderId="1" xfId="0" quotePrefix="1" applyNumberFormat="1" applyFont="1" applyFill="1" applyBorder="1" applyAlignment="1" applyProtection="1">
      <alignment horizontal="center" vertical="center"/>
      <protection locked="0"/>
    </xf>
    <xf numFmtId="17" fontId="16" fillId="6" borderId="1" xfId="0" quotePrefix="1" applyNumberFormat="1" applyFont="1" applyFill="1" applyBorder="1" applyAlignment="1" applyProtection="1">
      <alignment horizontal="center" vertical="center"/>
      <protection locked="0"/>
    </xf>
    <xf numFmtId="17" fontId="16" fillId="4" borderId="1" xfId="0" quotePrefix="1" applyNumberFormat="1" applyFont="1" applyFill="1" applyBorder="1" applyAlignment="1" applyProtection="1">
      <alignment horizontal="center" vertical="center"/>
      <protection locked="0"/>
    </xf>
    <xf numFmtId="0" fontId="18" fillId="0" borderId="0" xfId="0" applyFont="1" applyAlignment="1">
      <alignment vertical="center" wrapText="1"/>
    </xf>
    <xf numFmtId="0" fontId="16" fillId="7" borderId="11" xfId="0" applyFont="1" applyFill="1" applyBorder="1" applyAlignment="1">
      <alignment horizontal="right" vertical="center"/>
    </xf>
    <xf numFmtId="0" fontId="16" fillId="5" borderId="1" xfId="0" applyFont="1" applyFill="1" applyBorder="1" applyAlignment="1" applyProtection="1">
      <alignment horizontal="right" vertical="center"/>
      <protection locked="0"/>
    </xf>
    <xf numFmtId="0" fontId="16" fillId="6" borderId="1" xfId="0" applyFont="1" applyFill="1" applyBorder="1" applyAlignment="1" applyProtection="1">
      <alignment horizontal="right" vertical="center"/>
      <protection locked="0"/>
    </xf>
    <xf numFmtId="0" fontId="16" fillId="4" borderId="1" xfId="0" applyFont="1" applyFill="1" applyBorder="1" applyAlignment="1" applyProtection="1">
      <alignment horizontal="right" vertical="center"/>
      <protection locked="0"/>
    </xf>
    <xf numFmtId="0" fontId="15" fillId="7" borderId="9" xfId="0" applyFont="1" applyFill="1" applyBorder="1" applyAlignment="1">
      <alignment horizontal="right" vertical="center"/>
    </xf>
    <xf numFmtId="0" fontId="13" fillId="5" borderId="1" xfId="0" applyFont="1" applyFill="1" applyBorder="1" applyAlignment="1" applyProtection="1">
      <alignment horizontal="right" vertical="center"/>
      <protection locked="0"/>
    </xf>
    <xf numFmtId="0" fontId="13" fillId="6" borderId="1" xfId="0" applyFont="1" applyFill="1" applyBorder="1" applyAlignment="1" applyProtection="1">
      <alignment horizontal="right" vertical="center"/>
      <protection locked="0"/>
    </xf>
    <xf numFmtId="0" fontId="13" fillId="4" borderId="1" xfId="0" applyFont="1" applyFill="1" applyBorder="1" applyAlignment="1" applyProtection="1">
      <alignment horizontal="right" vertical="center"/>
      <protection locked="0"/>
    </xf>
    <xf numFmtId="0" fontId="13" fillId="5" borderId="8" xfId="0" applyFont="1" applyFill="1" applyBorder="1" applyAlignment="1" applyProtection="1">
      <alignment horizontal="right" vertical="center"/>
      <protection locked="0"/>
    </xf>
    <xf numFmtId="0" fontId="13" fillId="6" borderId="8" xfId="0" applyFont="1" applyFill="1" applyBorder="1" applyAlignment="1" applyProtection="1">
      <alignment horizontal="right" vertical="center"/>
      <protection locked="0"/>
    </xf>
    <xf numFmtId="0" fontId="13" fillId="4" borderId="8" xfId="0" applyFont="1" applyFill="1" applyBorder="1" applyAlignment="1" applyProtection="1">
      <alignment horizontal="right" vertical="center"/>
      <protection locked="0"/>
    </xf>
    <xf numFmtId="0" fontId="13" fillId="7" borderId="11" xfId="0" applyFont="1" applyFill="1" applyBorder="1" applyAlignment="1">
      <alignment horizontal="right" vertical="center"/>
    </xf>
    <xf numFmtId="0" fontId="13" fillId="7" borderId="12" xfId="0" applyFont="1" applyFill="1" applyBorder="1" applyAlignment="1">
      <alignment horizontal="right" vertical="center"/>
    </xf>
    <xf numFmtId="0" fontId="13" fillId="5" borderId="9" xfId="0" applyFont="1" applyFill="1" applyBorder="1" applyAlignment="1" applyProtection="1">
      <alignment horizontal="right" vertical="center" wrapText="1"/>
      <protection locked="0"/>
    </xf>
    <xf numFmtId="0" fontId="13" fillId="6" borderId="9" xfId="0" applyFont="1" applyFill="1" applyBorder="1" applyAlignment="1" applyProtection="1">
      <alignment horizontal="right" vertical="center"/>
      <protection locked="0"/>
    </xf>
    <xf numFmtId="0" fontId="13" fillId="4" borderId="9" xfId="0" applyFont="1" applyFill="1" applyBorder="1" applyAlignment="1" applyProtection="1">
      <alignment horizontal="right" vertical="center"/>
      <protection locked="0"/>
    </xf>
    <xf numFmtId="0" fontId="14" fillId="7" borderId="1" xfId="0" applyFont="1" applyFill="1" applyBorder="1" applyAlignment="1">
      <alignment horizontal="left" vertical="top" wrapText="1" indent="2"/>
    </xf>
    <xf numFmtId="0" fontId="13" fillId="7" borderId="10" xfId="0" applyFont="1" applyFill="1" applyBorder="1" applyAlignment="1">
      <alignment vertical="top" wrapText="1"/>
    </xf>
    <xf numFmtId="0" fontId="29" fillId="5" borderId="1" xfId="0" applyFont="1" applyFill="1" applyBorder="1" applyAlignment="1">
      <alignment horizontal="center"/>
    </xf>
    <xf numFmtId="0" fontId="29" fillId="6" borderId="1" xfId="0" applyFont="1" applyFill="1" applyBorder="1" applyAlignment="1">
      <alignment horizontal="center"/>
    </xf>
    <xf numFmtId="0" fontId="29" fillId="4" borderId="1" xfId="0" applyFont="1" applyFill="1" applyBorder="1" applyAlignment="1">
      <alignment horizontal="center"/>
    </xf>
    <xf numFmtId="0" fontId="15" fillId="5" borderId="1" xfId="0" applyFont="1" applyFill="1" applyBorder="1" applyAlignment="1" applyProtection="1">
      <alignment horizontal="right" vertical="top"/>
      <protection locked="0"/>
    </xf>
    <xf numFmtId="0" fontId="15" fillId="6" borderId="1" xfId="0" applyFont="1" applyFill="1" applyBorder="1" applyAlignment="1" applyProtection="1">
      <alignment horizontal="right" vertical="top"/>
      <protection locked="0"/>
    </xf>
    <xf numFmtId="0" fontId="15" fillId="4" borderId="1" xfId="0" applyFont="1" applyFill="1" applyBorder="1" applyAlignment="1" applyProtection="1">
      <alignment horizontal="right" vertical="top"/>
      <protection locked="0"/>
    </xf>
    <xf numFmtId="164" fontId="15" fillId="7" borderId="1" xfId="2" applyNumberFormat="1" applyFont="1" applyFill="1" applyBorder="1" applyAlignment="1">
      <alignment vertical="top"/>
    </xf>
    <xf numFmtId="17" fontId="24" fillId="5" borderId="1" xfId="0" applyNumberFormat="1" applyFont="1" applyFill="1" applyBorder="1" applyAlignment="1">
      <alignment horizontal="center" vertical="center" wrapText="1"/>
    </xf>
    <xf numFmtId="17" fontId="24" fillId="6" borderId="1" xfId="0" applyNumberFormat="1" applyFont="1" applyFill="1" applyBorder="1" applyAlignment="1">
      <alignment horizontal="center" vertical="center" wrapText="1"/>
    </xf>
    <xf numFmtId="17" fontId="24" fillId="4" borderId="1" xfId="0" applyNumberFormat="1" applyFont="1" applyFill="1" applyBorder="1" applyAlignment="1">
      <alignment horizontal="center" vertical="center" wrapText="1"/>
    </xf>
    <xf numFmtId="0" fontId="32" fillId="0" borderId="0" xfId="0" applyFont="1" applyAlignment="1">
      <alignment horizontal="center" vertical="center"/>
    </xf>
    <xf numFmtId="0" fontId="8" fillId="9" borderId="1" xfId="0" applyFont="1" applyFill="1" applyBorder="1" applyAlignment="1">
      <alignment horizontal="left" vertical="top" wrapText="1" indent="2"/>
    </xf>
    <xf numFmtId="0" fontId="8" fillId="9"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vertical="top" wrapText="1"/>
      <protection locked="0"/>
    </xf>
    <xf numFmtId="0" fontId="8" fillId="5" borderId="1" xfId="0" applyFont="1" applyFill="1" applyBorder="1" applyAlignment="1">
      <alignment horizontal="left" vertical="top" wrapText="1" indent="2"/>
    </xf>
    <xf numFmtId="0" fontId="8" fillId="5" borderId="1" xfId="0" applyFont="1" applyFill="1" applyBorder="1" applyAlignment="1">
      <alignment vertical="top" wrapText="1"/>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vertical="top" wrapText="1"/>
      <protection locked="0"/>
    </xf>
    <xf numFmtId="0" fontId="8" fillId="2" borderId="1" xfId="0" applyFont="1" applyFill="1" applyBorder="1" applyAlignment="1">
      <alignment vertical="top" wrapText="1"/>
    </xf>
    <xf numFmtId="0" fontId="8" fillId="2" borderId="1" xfId="0" applyFont="1" applyFill="1" applyBorder="1" applyAlignment="1">
      <alignment horizontal="left" vertical="top" wrapText="1" indent="2"/>
    </xf>
    <xf numFmtId="0" fontId="8" fillId="2" borderId="1" xfId="0" applyFont="1" applyFill="1" applyBorder="1" applyAlignment="1">
      <alignment horizontal="justify" vertical="top" wrapText="1"/>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vertical="top" wrapText="1"/>
      <protection locked="0"/>
    </xf>
    <xf numFmtId="0" fontId="8" fillId="9" borderId="1" xfId="0" applyFont="1" applyFill="1" applyBorder="1" applyAlignment="1">
      <alignment horizontal="justify" vertical="top" wrapText="1"/>
    </xf>
    <xf numFmtId="0" fontId="8" fillId="6" borderId="1" xfId="0" applyFont="1" applyFill="1" applyBorder="1" applyAlignment="1">
      <alignment horizontal="left" vertical="top" wrapText="1" indent="2"/>
    </xf>
    <xf numFmtId="0" fontId="8" fillId="6" borderId="1" xfId="0" applyFont="1" applyFill="1" applyBorder="1" applyAlignment="1">
      <alignment horizontal="justify" vertical="top" wrapText="1"/>
    </xf>
    <xf numFmtId="0" fontId="8" fillId="6" borderId="1" xfId="0" applyFont="1" applyFill="1" applyBorder="1" applyAlignment="1" applyProtection="1">
      <alignment horizontal="center" vertical="center" wrapText="1"/>
      <protection locked="0"/>
    </xf>
    <xf numFmtId="0" fontId="8" fillId="6" borderId="1" xfId="0" applyFont="1" applyFill="1" applyBorder="1" applyAlignment="1" applyProtection="1">
      <alignment vertical="top" wrapText="1"/>
      <protection locked="0"/>
    </xf>
    <xf numFmtId="0" fontId="8" fillId="10" borderId="1" xfId="0" applyFont="1" applyFill="1" applyBorder="1" applyAlignment="1">
      <alignment horizontal="left" vertical="top" wrapText="1" indent="2"/>
    </xf>
    <xf numFmtId="0" fontId="8" fillId="10" borderId="1" xfId="0" applyFont="1" applyFill="1" applyBorder="1" applyAlignment="1">
      <alignment horizontal="justify" vertical="top" wrapText="1"/>
    </xf>
    <xf numFmtId="0" fontId="8"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vertical="top" wrapText="1"/>
      <protection locked="0"/>
    </xf>
    <xf numFmtId="0" fontId="8" fillId="3" borderId="1" xfId="0" applyFont="1" applyFill="1" applyBorder="1" applyAlignment="1">
      <alignment horizontal="left" vertical="top" wrapText="1" indent="2"/>
    </xf>
    <xf numFmtId="0" fontId="8"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vertical="top" wrapText="1"/>
      <protection locked="0"/>
    </xf>
    <xf numFmtId="0" fontId="8" fillId="4" borderId="1" xfId="0" applyFont="1" applyFill="1" applyBorder="1" applyAlignment="1">
      <alignment horizontal="left" vertical="top" wrapText="1" indent="2"/>
    </xf>
    <xf numFmtId="0" fontId="8" fillId="4" borderId="1" xfId="0" applyFont="1" applyFill="1" applyBorder="1" applyAlignment="1">
      <alignment horizontal="justify" vertical="top" wrapText="1"/>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vertical="top" wrapText="1"/>
      <protection locked="0"/>
    </xf>
    <xf numFmtId="0" fontId="8" fillId="3" borderId="1" xfId="0" applyFont="1" applyFill="1" applyBorder="1" applyAlignment="1">
      <alignment horizontal="left"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vertical="top" wrapText="1"/>
    </xf>
    <xf numFmtId="0" fontId="33" fillId="0" borderId="0" xfId="0" applyFont="1" applyAlignment="1">
      <alignment horizontal="right" vertical="center"/>
    </xf>
    <xf numFmtId="164" fontId="15" fillId="7" borderId="1" xfId="2" applyNumberFormat="1" applyFont="1" applyFill="1" applyBorder="1" applyAlignment="1" applyProtection="1">
      <alignment horizontal="right" vertical="center"/>
    </xf>
    <xf numFmtId="164" fontId="15" fillId="7" borderId="9" xfId="2" applyNumberFormat="1" applyFont="1" applyFill="1" applyBorder="1" applyAlignment="1" applyProtection="1">
      <alignment horizontal="right" vertical="center"/>
    </xf>
    <xf numFmtId="0" fontId="14" fillId="5" borderId="1" xfId="0" applyFont="1" applyFill="1" applyBorder="1" applyAlignment="1" applyProtection="1">
      <alignment vertical="center"/>
      <protection locked="0"/>
    </xf>
    <xf numFmtId="0" fontId="14" fillId="5" borderId="8" xfId="0" applyFont="1" applyFill="1" applyBorder="1" applyAlignment="1" applyProtection="1">
      <alignment vertical="center"/>
      <protection locked="0"/>
    </xf>
    <xf numFmtId="0" fontId="14" fillId="6" borderId="1" xfId="0" applyFont="1" applyFill="1" applyBorder="1" applyAlignment="1" applyProtection="1">
      <alignment vertical="center"/>
      <protection locked="0"/>
    </xf>
    <xf numFmtId="0" fontId="14" fillId="6" borderId="8" xfId="0" applyFont="1" applyFill="1" applyBorder="1" applyAlignment="1" applyProtection="1">
      <alignment vertical="center"/>
      <protection locked="0"/>
    </xf>
    <xf numFmtId="0" fontId="14" fillId="4" borderId="1" xfId="0" applyFont="1" applyFill="1" applyBorder="1" applyAlignment="1" applyProtection="1">
      <alignment vertical="center"/>
      <protection locked="0"/>
    </xf>
    <xf numFmtId="0" fontId="14" fillId="4" borderId="8" xfId="0" applyFont="1" applyFill="1" applyBorder="1" applyAlignment="1" applyProtection="1">
      <alignment vertical="center"/>
      <protection locked="0"/>
    </xf>
    <xf numFmtId="164" fontId="14" fillId="7" borderId="1" xfId="2" applyNumberFormat="1" applyFont="1" applyFill="1" applyBorder="1" applyAlignment="1">
      <alignment vertical="center"/>
    </xf>
    <xf numFmtId="164" fontId="14" fillId="7" borderId="8" xfId="2" applyNumberFormat="1" applyFont="1" applyFill="1" applyBorder="1" applyAlignment="1">
      <alignment vertical="center"/>
    </xf>
    <xf numFmtId="164" fontId="14" fillId="7" borderId="11" xfId="2" applyNumberFormat="1" applyFont="1" applyFill="1" applyBorder="1" applyAlignment="1">
      <alignment vertical="center"/>
    </xf>
    <xf numFmtId="164" fontId="15" fillId="7" borderId="1" xfId="2" applyNumberFormat="1" applyFont="1" applyFill="1" applyBorder="1" applyAlignment="1">
      <alignment vertical="center"/>
    </xf>
    <xf numFmtId="164" fontId="15" fillId="7" borderId="11" xfId="2" applyNumberFormat="1" applyFont="1" applyFill="1" applyBorder="1" applyAlignment="1">
      <alignment vertical="center"/>
    </xf>
    <xf numFmtId="0" fontId="16" fillId="5" borderId="1" xfId="0" applyFont="1" applyFill="1" applyBorder="1" applyAlignment="1">
      <alignment horizontal="center" vertical="top" wrapText="1"/>
    </xf>
    <xf numFmtId="0" fontId="16" fillId="6"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0" fontId="11" fillId="0" borderId="0" xfId="0" applyFont="1" applyProtection="1">
      <protection locked="0"/>
    </xf>
    <xf numFmtId="0" fontId="11" fillId="0" borderId="0" xfId="0" applyFont="1" applyAlignment="1" applyProtection="1">
      <alignment horizontal="center"/>
      <protection locked="0"/>
    </xf>
    <xf numFmtId="164" fontId="15" fillId="5" borderId="1" xfId="2" applyNumberFormat="1" applyFont="1" applyFill="1" applyBorder="1" applyAlignment="1" applyProtection="1">
      <alignment horizontal="right" vertical="center"/>
      <protection locked="0"/>
    </xf>
    <xf numFmtId="164" fontId="16" fillId="5" borderId="1" xfId="2" applyNumberFormat="1" applyFont="1" applyFill="1" applyBorder="1" applyAlignment="1" applyProtection="1">
      <alignment horizontal="right" vertical="center"/>
      <protection locked="0"/>
    </xf>
    <xf numFmtId="164" fontId="16" fillId="5" borderId="11" xfId="2" applyNumberFormat="1" applyFont="1" applyFill="1" applyBorder="1" applyAlignment="1" applyProtection="1">
      <alignment horizontal="right" vertical="center"/>
      <protection locked="0"/>
    </xf>
    <xf numFmtId="164" fontId="15" fillId="6" borderId="1" xfId="2" applyNumberFormat="1" applyFont="1" applyFill="1" applyBorder="1" applyAlignment="1" applyProtection="1">
      <alignment horizontal="right" vertical="center"/>
      <protection locked="0"/>
    </xf>
    <xf numFmtId="164" fontId="16" fillId="6" borderId="1" xfId="2" applyNumberFormat="1" applyFont="1" applyFill="1" applyBorder="1" applyAlignment="1" applyProtection="1">
      <alignment horizontal="right" vertical="center"/>
      <protection locked="0"/>
    </xf>
    <xf numFmtId="164" fontId="16" fillId="6" borderId="11" xfId="2" applyNumberFormat="1" applyFont="1" applyFill="1" applyBorder="1" applyAlignment="1" applyProtection="1">
      <alignment horizontal="right" vertical="center"/>
      <protection locked="0"/>
    </xf>
    <xf numFmtId="164" fontId="15" fillId="4" borderId="1" xfId="2" applyNumberFormat="1" applyFont="1" applyFill="1" applyBorder="1" applyAlignment="1" applyProtection="1">
      <alignment horizontal="right" vertical="center"/>
      <protection locked="0"/>
    </xf>
    <xf numFmtId="164" fontId="16" fillId="4" borderId="1" xfId="2" applyNumberFormat="1" applyFont="1" applyFill="1" applyBorder="1" applyAlignment="1" applyProtection="1">
      <alignment horizontal="right" vertical="center"/>
      <protection locked="0"/>
    </xf>
    <xf numFmtId="164" fontId="16" fillId="4" borderId="11" xfId="2" applyNumberFormat="1" applyFont="1" applyFill="1" applyBorder="1" applyAlignment="1" applyProtection="1">
      <alignment horizontal="right" vertical="center"/>
      <protection locked="0"/>
    </xf>
    <xf numFmtId="0" fontId="12" fillId="0" borderId="5" xfId="0" applyFont="1" applyBorder="1"/>
    <xf numFmtId="0" fontId="16" fillId="5" borderId="1" xfId="0" applyFont="1" applyFill="1" applyBorder="1" applyAlignment="1">
      <alignment horizontal="center" vertical="center"/>
    </xf>
    <xf numFmtId="0" fontId="15" fillId="7" borderId="8" xfId="0" applyFont="1" applyFill="1" applyBorder="1" applyAlignment="1" applyProtection="1">
      <alignment vertical="center" wrapText="1"/>
      <protection locked="0"/>
    </xf>
    <xf numFmtId="0" fontId="14" fillId="7" borderId="1" xfId="0" applyFont="1" applyFill="1" applyBorder="1" applyAlignment="1">
      <alignment horizontal="left" vertical="top" wrapText="1" indent="1"/>
    </xf>
    <xf numFmtId="0" fontId="16" fillId="7" borderId="1" xfId="0" applyFont="1" applyFill="1" applyBorder="1" applyAlignment="1">
      <alignment horizontal="right" vertical="top" wrapText="1"/>
    </xf>
    <xf numFmtId="0" fontId="15" fillId="5" borderId="9" xfId="0" applyFont="1" applyFill="1" applyBorder="1" applyAlignment="1" applyProtection="1">
      <alignment horizontal="center"/>
      <protection locked="0"/>
    </xf>
    <xf numFmtId="0" fontId="15" fillId="6" borderId="9" xfId="0" applyFont="1" applyFill="1" applyBorder="1" applyAlignment="1" applyProtection="1">
      <alignment horizontal="center"/>
      <protection locked="0"/>
    </xf>
    <xf numFmtId="0" fontId="15" fillId="4" borderId="9" xfId="0" applyFont="1" applyFill="1" applyBorder="1" applyAlignment="1" applyProtection="1">
      <alignment horizontal="center"/>
      <protection locked="0"/>
    </xf>
    <xf numFmtId="0" fontId="15" fillId="7" borderId="8" xfId="0" applyFont="1" applyFill="1" applyBorder="1" applyAlignment="1">
      <alignment horizontal="left" vertical="top" wrapText="1"/>
    </xf>
    <xf numFmtId="0" fontId="15" fillId="5" borderId="8" xfId="0" applyFont="1" applyFill="1" applyBorder="1" applyAlignment="1" applyProtection="1">
      <alignment horizontal="center"/>
      <protection locked="0"/>
    </xf>
    <xf numFmtId="0" fontId="15" fillId="6" borderId="8"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7" borderId="9" xfId="0" applyFont="1" applyFill="1" applyBorder="1" applyAlignment="1">
      <alignment horizontal="left" vertical="top" wrapText="1"/>
    </xf>
    <xf numFmtId="0" fontId="16" fillId="7" borderId="10" xfId="0" applyFont="1" applyFill="1" applyBorder="1" applyAlignment="1">
      <alignment horizontal="center" vertical="top" wrapText="1"/>
    </xf>
    <xf numFmtId="0" fontId="15" fillId="7" borderId="11" xfId="0" applyFont="1" applyFill="1" applyBorder="1" applyAlignment="1" applyProtection="1">
      <alignment horizontal="center"/>
      <protection locked="0"/>
    </xf>
    <xf numFmtId="0" fontId="35" fillId="0" borderId="0" xfId="0" applyFont="1" applyAlignment="1">
      <alignment horizontal="center" vertical="center"/>
    </xf>
    <xf numFmtId="0" fontId="38" fillId="0" borderId="0" xfId="0" applyFont="1"/>
    <xf numFmtId="0" fontId="18" fillId="0" borderId="0" xfId="0" applyFont="1" applyAlignment="1">
      <alignment vertical="center"/>
    </xf>
    <xf numFmtId="0" fontId="8" fillId="7" borderId="1" xfId="0" applyFont="1" applyFill="1" applyBorder="1" applyAlignment="1">
      <alignment horizontal="left" wrapText="1" indent="2"/>
    </xf>
    <xf numFmtId="0" fontId="15" fillId="7" borderId="1" xfId="2" applyNumberFormat="1" applyFont="1" applyFill="1" applyBorder="1" applyAlignment="1" applyProtection="1">
      <alignment horizontal="right" vertical="top" wrapText="1"/>
    </xf>
    <xf numFmtId="0" fontId="15" fillId="7" borderId="8" xfId="2" applyNumberFormat="1" applyFont="1" applyFill="1" applyBorder="1" applyAlignment="1" applyProtection="1">
      <alignment horizontal="right" vertical="top" wrapText="1"/>
    </xf>
    <xf numFmtId="0" fontId="8" fillId="7" borderId="1" xfId="0" applyFont="1" applyFill="1" applyBorder="1" applyAlignment="1">
      <alignment horizontal="left" vertical="top" wrapText="1" indent="2"/>
    </xf>
    <xf numFmtId="0" fontId="11" fillId="0" borderId="0" xfId="0" applyFont="1" applyAlignment="1">
      <alignment horizontal="center"/>
    </xf>
    <xf numFmtId="0" fontId="16" fillId="6" borderId="1" xfId="0" applyFont="1" applyFill="1" applyBorder="1" applyAlignment="1">
      <alignment horizontal="center" vertical="center" wrapText="1"/>
    </xf>
    <xf numFmtId="0" fontId="15" fillId="7" borderId="1" xfId="0" applyFont="1" applyFill="1" applyBorder="1" applyAlignment="1">
      <alignment horizontal="right" vertical="center" wrapText="1"/>
    </xf>
    <xf numFmtId="0" fontId="16" fillId="7" borderId="11" xfId="0" applyFont="1" applyFill="1" applyBorder="1" applyAlignment="1" applyProtection="1">
      <alignment horizontal="right" vertical="center"/>
    </xf>
    <xf numFmtId="0" fontId="16" fillId="7" borderId="1" xfId="0" applyFont="1" applyFill="1" applyBorder="1" applyAlignment="1" applyProtection="1">
      <alignment horizontal="right" vertical="center"/>
    </xf>
    <xf numFmtId="0" fontId="15" fillId="7" borderId="1" xfId="0" applyFont="1" applyFill="1" applyBorder="1" applyAlignment="1" applyProtection="1">
      <alignment horizontal="right" vertical="center"/>
    </xf>
    <xf numFmtId="0" fontId="15" fillId="7" borderId="9" xfId="0" applyFont="1" applyFill="1" applyBorder="1" applyAlignment="1" applyProtection="1">
      <alignment horizontal="right" vertical="center"/>
    </xf>
    <xf numFmtId="0" fontId="12" fillId="0" borderId="0" xfId="0" applyFont="1" applyBorder="1" applyAlignment="1">
      <alignment horizontal="center"/>
    </xf>
    <xf numFmtId="0" fontId="15" fillId="7" borderId="1" xfId="0" applyFont="1" applyFill="1" applyBorder="1" applyAlignment="1" applyProtection="1">
      <alignment vertical="top" wrapText="1"/>
    </xf>
    <xf numFmtId="0" fontId="0" fillId="0" borderId="0" xfId="0" applyFont="1" applyProtection="1">
      <protection locked="0"/>
    </xf>
    <xf numFmtId="0" fontId="0" fillId="0" borderId="0" xfId="0" applyFont="1"/>
    <xf numFmtId="0" fontId="1" fillId="0" borderId="0" xfId="0" applyFont="1" applyProtection="1">
      <protection locked="0"/>
    </xf>
    <xf numFmtId="164" fontId="16" fillId="7" borderId="1" xfId="2" applyNumberFormat="1" applyFont="1" applyFill="1" applyBorder="1" applyAlignment="1" applyProtection="1">
      <alignment horizontal="right" vertical="center"/>
    </xf>
    <xf numFmtId="0" fontId="16" fillId="7" borderId="1" xfId="0" applyFont="1" applyFill="1" applyBorder="1" applyAlignment="1">
      <alignment horizontal="right" vertical="center"/>
    </xf>
    <xf numFmtId="164" fontId="16" fillId="6" borderId="8" xfId="2" applyNumberFormat="1" applyFont="1" applyFill="1" applyBorder="1" applyAlignment="1" applyProtection="1">
      <alignment horizontal="right" vertical="center"/>
      <protection locked="0"/>
    </xf>
    <xf numFmtId="0" fontId="16" fillId="6" borderId="8" xfId="0" applyFont="1" applyFill="1" applyBorder="1" applyAlignment="1" applyProtection="1">
      <alignment horizontal="right" vertical="center"/>
      <protection locked="0"/>
    </xf>
    <xf numFmtId="164" fontId="16" fillId="4" borderId="8" xfId="2" applyNumberFormat="1" applyFont="1" applyFill="1" applyBorder="1" applyAlignment="1" applyProtection="1">
      <alignment horizontal="right" vertical="center"/>
      <protection locked="0"/>
    </xf>
    <xf numFmtId="0" fontId="16" fillId="4" borderId="8" xfId="0" applyFont="1" applyFill="1" applyBorder="1" applyAlignment="1" applyProtection="1">
      <alignment horizontal="right" vertical="center"/>
      <protection locked="0"/>
    </xf>
    <xf numFmtId="164" fontId="16" fillId="7" borderId="11" xfId="2" applyNumberFormat="1" applyFont="1" applyFill="1" applyBorder="1" applyAlignment="1" applyProtection="1">
      <alignment horizontal="right" vertical="center"/>
    </xf>
    <xf numFmtId="164" fontId="16" fillId="7" borderId="12" xfId="2" applyNumberFormat="1" applyFont="1" applyFill="1" applyBorder="1" applyAlignment="1" applyProtection="1">
      <alignment horizontal="right" vertical="center"/>
    </xf>
    <xf numFmtId="164" fontId="15" fillId="5" borderId="9" xfId="2" applyNumberFormat="1" applyFont="1" applyFill="1" applyBorder="1" applyAlignment="1" applyProtection="1">
      <alignment horizontal="right" vertical="center"/>
      <protection locked="0"/>
    </xf>
    <xf numFmtId="0" fontId="15" fillId="5" borderId="17" xfId="0" applyFont="1" applyFill="1" applyBorder="1" applyAlignment="1" applyProtection="1">
      <alignment horizontal="right" vertical="center"/>
      <protection locked="0"/>
    </xf>
    <xf numFmtId="164" fontId="15" fillId="6" borderId="9" xfId="2" applyNumberFormat="1" applyFont="1" applyFill="1" applyBorder="1" applyAlignment="1" applyProtection="1">
      <alignment horizontal="right" vertical="center"/>
      <protection locked="0"/>
    </xf>
    <xf numFmtId="0" fontId="15" fillId="6" borderId="9" xfId="0" applyFont="1" applyFill="1" applyBorder="1" applyAlignment="1" applyProtection="1">
      <alignment horizontal="right" vertical="center"/>
      <protection locked="0"/>
    </xf>
    <xf numFmtId="164" fontId="15" fillId="4" borderId="9" xfId="2" applyNumberFormat="1" applyFont="1" applyFill="1" applyBorder="1" applyAlignment="1" applyProtection="1">
      <alignment horizontal="right" vertical="center"/>
      <protection locked="0"/>
    </xf>
    <xf numFmtId="0" fontId="15" fillId="4" borderId="9" xfId="0" applyFont="1" applyFill="1" applyBorder="1" applyAlignment="1" applyProtection="1">
      <alignment horizontal="right" vertical="center"/>
      <protection locked="0"/>
    </xf>
    <xf numFmtId="0" fontId="0" fillId="0" borderId="0" xfId="0" applyAlignment="1">
      <alignment vertical="center"/>
    </xf>
    <xf numFmtId="0" fontId="16" fillId="7" borderId="10" xfId="0" applyFont="1" applyFill="1" applyBorder="1" applyAlignment="1">
      <alignment horizontal="left" vertical="top" wrapText="1" indent="2"/>
    </xf>
    <xf numFmtId="0" fontId="20" fillId="0" borderId="0" xfId="0" applyFont="1" applyAlignment="1">
      <alignment horizontal="left"/>
    </xf>
    <xf numFmtId="0" fontId="16" fillId="13" borderId="5" xfId="0" applyFont="1" applyFill="1" applyBorder="1" applyAlignment="1">
      <alignment horizontal="left" vertical="center"/>
    </xf>
    <xf numFmtId="0" fontId="0" fillId="13" borderId="0" xfId="0" applyFill="1" applyAlignment="1" applyProtection="1">
      <alignment horizontal="left" vertical="center"/>
      <protection locked="0"/>
    </xf>
    <xf numFmtId="0" fontId="0" fillId="13" borderId="5" xfId="0" applyFill="1" applyBorder="1" applyAlignment="1" applyProtection="1">
      <alignment horizontal="left" vertical="center"/>
      <protection locked="0"/>
    </xf>
    <xf numFmtId="0" fontId="16" fillId="13" borderId="0" xfId="0" applyFont="1" applyFill="1" applyAlignment="1" applyProtection="1">
      <alignment horizontal="left" vertical="center"/>
      <protection locked="0"/>
    </xf>
    <xf numFmtId="0" fontId="16" fillId="13" borderId="5" xfId="0" applyFont="1" applyFill="1" applyBorder="1" applyAlignment="1" applyProtection="1">
      <alignment horizontal="left" vertical="center"/>
      <protection locked="0"/>
    </xf>
    <xf numFmtId="0" fontId="16" fillId="13" borderId="15" xfId="0" applyFont="1" applyFill="1" applyBorder="1" applyAlignment="1">
      <alignment horizontal="left" vertical="center"/>
    </xf>
    <xf numFmtId="0" fontId="16" fillId="13" borderId="0" xfId="0" applyFont="1" applyFill="1" applyAlignment="1">
      <alignment horizontal="left" vertical="center"/>
    </xf>
    <xf numFmtId="0" fontId="16" fillId="13" borderId="17" xfId="0" applyFont="1" applyFill="1" applyBorder="1" applyAlignment="1">
      <alignment horizontal="left" vertical="center"/>
    </xf>
    <xf numFmtId="0" fontId="35" fillId="0" borderId="0" xfId="0" applyFont="1" applyAlignment="1">
      <alignment horizontal="center"/>
    </xf>
    <xf numFmtId="0" fontId="0" fillId="13" borderId="3" xfId="0"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16" fillId="13" borderId="13" xfId="0" applyFont="1" applyFill="1" applyBorder="1" applyAlignment="1">
      <alignment horizontal="left" vertical="center"/>
    </xf>
    <xf numFmtId="0" fontId="16" fillId="13" borderId="3" xfId="0" applyFont="1" applyFill="1" applyBorder="1" applyAlignment="1">
      <alignment horizontal="left" vertical="center"/>
    </xf>
    <xf numFmtId="0" fontId="34" fillId="12" borderId="7" xfId="0" applyFont="1" applyFill="1" applyBorder="1" applyAlignment="1">
      <alignment horizontal="left" vertical="center"/>
    </xf>
    <xf numFmtId="0" fontId="34" fillId="12" borderId="4" xfId="0" applyFont="1" applyFill="1" applyBorder="1" applyAlignment="1">
      <alignment horizontal="left" vertical="center"/>
    </xf>
    <xf numFmtId="0" fontId="34" fillId="12" borderId="2" xfId="0" applyFont="1" applyFill="1" applyBorder="1" applyAlignment="1">
      <alignment horizontal="left" vertical="center"/>
    </xf>
    <xf numFmtId="0" fontId="2" fillId="11" borderId="7" xfId="0" applyFont="1" applyFill="1" applyBorder="1" applyAlignment="1">
      <alignment horizontal="left"/>
    </xf>
    <xf numFmtId="0" fontId="2" fillId="6" borderId="7" xfId="0" applyFont="1" applyFill="1" applyBorder="1" applyAlignment="1">
      <alignment horizontal="left"/>
    </xf>
    <xf numFmtId="0" fontId="0" fillId="11" borderId="5" xfId="0" applyFill="1" applyBorder="1" applyAlignment="1" applyProtection="1">
      <alignment horizontal="left" vertical="center"/>
      <protection locked="0"/>
    </xf>
    <xf numFmtId="0" fontId="2" fillId="6" borderId="7" xfId="0" applyFont="1" applyFill="1" applyBorder="1" applyAlignment="1" applyProtection="1">
      <alignment horizontal="left" vertical="center"/>
      <protection locked="0"/>
    </xf>
    <xf numFmtId="0" fontId="11" fillId="0" borderId="5" xfId="0" applyFont="1" applyBorder="1" applyAlignment="1">
      <alignment horizontal="center"/>
    </xf>
    <xf numFmtId="0" fontId="2" fillId="4" borderId="5" xfId="0" applyFont="1" applyFill="1" applyBorder="1" applyAlignment="1">
      <alignment horizontal="left"/>
    </xf>
    <xf numFmtId="0" fontId="12" fillId="0" borderId="0" xfId="0" applyFont="1" applyAlignment="1">
      <alignment horizontal="right"/>
    </xf>
    <xf numFmtId="0" fontId="11" fillId="0" borderId="0" xfId="0" applyFont="1" applyAlignment="1">
      <alignment horizontal="center"/>
    </xf>
    <xf numFmtId="0" fontId="21" fillId="0" borderId="0" xfId="0" applyFont="1" applyAlignment="1">
      <alignment horizontal="left"/>
    </xf>
    <xf numFmtId="17" fontId="9" fillId="4" borderId="1" xfId="0" quotePrefix="1" applyNumberFormat="1" applyFont="1" applyFill="1" applyBorder="1" applyAlignment="1" applyProtection="1">
      <alignment horizontal="center"/>
      <protection locked="0"/>
    </xf>
    <xf numFmtId="0" fontId="9" fillId="4" borderId="1" xfId="0" applyFont="1" applyFill="1" applyBorder="1" applyAlignment="1" applyProtection="1">
      <alignment horizontal="center"/>
      <protection locked="0"/>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6" fillId="7" borderId="8"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9" xfId="0" applyFont="1" applyFill="1" applyBorder="1" applyAlignment="1">
      <alignment horizontal="center" vertical="center"/>
    </xf>
    <xf numFmtId="0" fontId="12" fillId="0" borderId="5" xfId="0" applyFont="1" applyBorder="1" applyAlignment="1">
      <alignment horizontal="center"/>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8" fillId="0" borderId="0" xfId="0" applyFont="1" applyAlignment="1">
      <alignment horizontal="left" vertical="center" wrapText="1"/>
    </xf>
    <xf numFmtId="17" fontId="9" fillId="6" borderId="1" xfId="0" quotePrefix="1" applyNumberFormat="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17" fontId="9" fillId="5" borderId="1" xfId="0" quotePrefix="1" applyNumberFormat="1" applyFont="1" applyFill="1" applyBorder="1" applyAlignment="1" applyProtection="1">
      <alignment horizontal="center"/>
      <protection locked="0"/>
    </xf>
    <xf numFmtId="0" fontId="9" fillId="5" borderId="1" xfId="0" applyFont="1" applyFill="1" applyBorder="1" applyAlignment="1" applyProtection="1">
      <alignment horizontal="center"/>
      <protection locked="0"/>
    </xf>
    <xf numFmtId="0" fontId="9" fillId="5" borderId="2"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6" fillId="7" borderId="17" xfId="0" applyFont="1" applyFill="1" applyBorder="1" applyAlignment="1">
      <alignment horizontal="right" vertical="center" wrapText="1"/>
    </xf>
    <xf numFmtId="0" fontId="16" fillId="7" borderId="18" xfId="0" applyFont="1" applyFill="1" applyBorder="1" applyAlignment="1">
      <alignment horizontal="right" vertical="center" wrapText="1"/>
    </xf>
    <xf numFmtId="0" fontId="16" fillId="7" borderId="19" xfId="0" applyFont="1" applyFill="1" applyBorder="1" applyAlignment="1">
      <alignment horizontal="right" vertical="center"/>
    </xf>
    <xf numFmtId="0" fontId="16" fillId="7" borderId="20" xfId="0" applyFont="1" applyFill="1" applyBorder="1" applyAlignment="1">
      <alignment horizontal="right" vertical="center"/>
    </xf>
    <xf numFmtId="0" fontId="23" fillId="6" borderId="13"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6" xfId="0" applyFont="1" applyFill="1" applyBorder="1" applyAlignment="1">
      <alignment horizontal="center" vertical="center" wrapText="1"/>
    </xf>
    <xf numFmtId="0" fontId="23" fillId="4" borderId="13"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0" xfId="0" applyFont="1" applyFill="1" applyAlignment="1">
      <alignment horizontal="center" vertical="center"/>
    </xf>
    <xf numFmtId="0" fontId="23" fillId="4" borderId="16" xfId="0" applyFont="1" applyFill="1" applyBorder="1" applyAlignment="1">
      <alignment horizontal="center" vertical="center"/>
    </xf>
    <xf numFmtId="17" fontId="16" fillId="5" borderId="1" xfId="0" quotePrefix="1" applyNumberFormat="1" applyFont="1" applyFill="1" applyBorder="1" applyAlignment="1" applyProtection="1">
      <alignment horizontal="center"/>
      <protection locked="0"/>
    </xf>
    <xf numFmtId="0" fontId="16" fillId="5" borderId="1" xfId="0" applyFont="1" applyFill="1" applyBorder="1" applyAlignment="1" applyProtection="1">
      <alignment horizontal="center"/>
      <protection locked="0"/>
    </xf>
    <xf numFmtId="17" fontId="16" fillId="6" borderId="1" xfId="0" quotePrefix="1" applyNumberFormat="1" applyFont="1" applyFill="1" applyBorder="1" applyAlignment="1" applyProtection="1">
      <alignment horizontal="center"/>
      <protection locked="0"/>
    </xf>
    <xf numFmtId="0" fontId="16" fillId="6" borderId="1" xfId="0" applyFont="1" applyFill="1" applyBorder="1" applyAlignment="1" applyProtection="1">
      <alignment horizontal="center"/>
      <protection locked="0"/>
    </xf>
    <xf numFmtId="17" fontId="16" fillId="4" borderId="1" xfId="0" quotePrefix="1" applyNumberFormat="1" applyFont="1" applyFill="1" applyBorder="1" applyAlignment="1" applyProtection="1">
      <alignment horizontal="center"/>
      <protection locked="0"/>
    </xf>
    <xf numFmtId="0" fontId="16" fillId="4" borderId="1" xfId="0" applyFont="1" applyFill="1" applyBorder="1" applyAlignment="1" applyProtection="1">
      <alignment horizontal="center"/>
      <protection locked="0"/>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8" fillId="0" borderId="0" xfId="0" applyFont="1" applyAlignment="1">
      <alignment horizontal="left"/>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17" fontId="16" fillId="5" borderId="1" xfId="0" applyNumberFormat="1" applyFont="1" applyFill="1" applyBorder="1" applyAlignment="1" applyProtection="1">
      <alignment horizontal="center"/>
      <protection locked="0"/>
    </xf>
    <xf numFmtId="17" fontId="16" fillId="6" borderId="1" xfId="0" applyNumberFormat="1" applyFont="1" applyFill="1" applyBorder="1" applyAlignment="1" applyProtection="1">
      <alignment horizontal="center"/>
      <protection locked="0"/>
    </xf>
    <xf numFmtId="0" fontId="2" fillId="0" borderId="0" xfId="0" applyFont="1" applyAlignment="1">
      <alignment horizontal="center"/>
    </xf>
    <xf numFmtId="17" fontId="16" fillId="5" borderId="1" xfId="0" applyNumberFormat="1" applyFont="1" applyFill="1" applyBorder="1" applyAlignment="1" applyProtection="1">
      <alignment horizontal="center" vertical="center"/>
      <protection locked="0"/>
    </xf>
    <xf numFmtId="17" fontId="16" fillId="6" borderId="1" xfId="0" applyNumberFormat="1" applyFont="1" applyFill="1" applyBorder="1" applyAlignment="1" applyProtection="1">
      <alignment horizontal="center" vertical="center"/>
      <protection locked="0"/>
    </xf>
    <xf numFmtId="17" fontId="16" fillId="4" borderId="1" xfId="0" applyNumberFormat="1" applyFont="1" applyFill="1" applyBorder="1" applyAlignment="1" applyProtection="1">
      <alignment horizontal="center" vertical="center"/>
      <protection locked="0"/>
    </xf>
    <xf numFmtId="0" fontId="18" fillId="0" borderId="0" xfId="0" applyFont="1" applyAlignment="1">
      <alignment horizontal="left"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7" borderId="19" xfId="0" applyFont="1" applyFill="1" applyBorder="1" applyAlignment="1">
      <alignment horizontal="center"/>
    </xf>
    <xf numFmtId="0" fontId="16" fillId="7" borderId="20" xfId="0" applyFont="1" applyFill="1" applyBorder="1" applyAlignment="1">
      <alignment horizontal="center"/>
    </xf>
    <xf numFmtId="17" fontId="16" fillId="4" borderId="1" xfId="0" applyNumberFormat="1" applyFont="1" applyFill="1" applyBorder="1" applyAlignment="1" applyProtection="1">
      <alignment horizontal="center"/>
      <protection locked="0"/>
    </xf>
    <xf numFmtId="0" fontId="16" fillId="7" borderId="1" xfId="0" applyFont="1" applyFill="1" applyBorder="1" applyAlignment="1">
      <alignment horizontal="center"/>
    </xf>
    <xf numFmtId="0" fontId="16" fillId="7" borderId="1" xfId="0" applyFont="1" applyFill="1" applyBorder="1" applyAlignment="1">
      <alignment horizontal="left"/>
    </xf>
    <xf numFmtId="0" fontId="15" fillId="5" borderId="2" xfId="0" applyFont="1" applyFill="1" applyBorder="1" applyAlignment="1" applyProtection="1">
      <alignment horizontal="right" vertical="center"/>
      <protection locked="0"/>
    </xf>
    <xf numFmtId="0" fontId="15" fillId="5" borderId="4" xfId="0" applyFont="1" applyFill="1" applyBorder="1" applyAlignment="1" applyProtection="1">
      <alignment horizontal="right" vertical="center"/>
      <protection locked="0"/>
    </xf>
    <xf numFmtId="0" fontId="16" fillId="6" borderId="2"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5" fillId="6" borderId="2" xfId="0" applyFont="1" applyFill="1" applyBorder="1" applyAlignment="1" applyProtection="1">
      <alignment horizontal="right" vertical="center"/>
      <protection locked="0"/>
    </xf>
    <xf numFmtId="0" fontId="15" fillId="6" borderId="4" xfId="0" applyFont="1" applyFill="1" applyBorder="1" applyAlignment="1" applyProtection="1">
      <alignment horizontal="right" vertical="center"/>
      <protection locked="0"/>
    </xf>
    <xf numFmtId="0" fontId="15" fillId="4" borderId="2" xfId="0" applyFont="1" applyFill="1" applyBorder="1" applyAlignment="1" applyProtection="1">
      <alignment horizontal="right" vertical="center"/>
      <protection locked="0"/>
    </xf>
    <xf numFmtId="0" fontId="15" fillId="4" borderId="4" xfId="0" applyFont="1" applyFill="1" applyBorder="1" applyAlignment="1" applyProtection="1">
      <alignment horizontal="right" vertical="center"/>
      <protection locked="0"/>
    </xf>
    <xf numFmtId="17" fontId="16" fillId="4" borderId="2" xfId="0" applyNumberFormat="1" applyFont="1" applyFill="1" applyBorder="1" applyAlignment="1" applyProtection="1">
      <alignment horizontal="center" vertical="center"/>
      <protection locked="0"/>
    </xf>
    <xf numFmtId="17" fontId="16" fillId="4" borderId="7" xfId="0" applyNumberFormat="1" applyFont="1" applyFill="1" applyBorder="1" applyAlignment="1" applyProtection="1">
      <alignment horizontal="center" vertical="center"/>
      <protection locked="0"/>
    </xf>
    <xf numFmtId="17" fontId="16" fillId="4" borderId="4" xfId="0" applyNumberFormat="1" applyFont="1" applyFill="1" applyBorder="1" applyAlignment="1" applyProtection="1">
      <alignment horizontal="center" vertical="center"/>
      <protection locked="0"/>
    </xf>
    <xf numFmtId="17" fontId="16" fillId="6" borderId="2" xfId="0" applyNumberFormat="1" applyFont="1" applyFill="1" applyBorder="1" applyAlignment="1" applyProtection="1">
      <alignment horizontal="center" vertical="center"/>
      <protection locked="0"/>
    </xf>
    <xf numFmtId="17" fontId="16" fillId="6" borderId="7" xfId="0" applyNumberFormat="1" applyFont="1" applyFill="1" applyBorder="1" applyAlignment="1" applyProtection="1">
      <alignment horizontal="center" vertical="center"/>
      <protection locked="0"/>
    </xf>
    <xf numFmtId="17" fontId="16" fillId="6" borderId="4" xfId="0" applyNumberFormat="1" applyFont="1" applyFill="1" applyBorder="1" applyAlignment="1" applyProtection="1">
      <alignment horizontal="center" vertical="center"/>
      <protection locked="0"/>
    </xf>
    <xf numFmtId="17" fontId="16" fillId="5" borderId="2" xfId="0" applyNumberFormat="1" applyFont="1" applyFill="1" applyBorder="1" applyAlignment="1" applyProtection="1">
      <alignment horizontal="center" vertical="center"/>
      <protection locked="0"/>
    </xf>
    <xf numFmtId="17" fontId="16" fillId="5" borderId="7" xfId="0" applyNumberFormat="1" applyFont="1" applyFill="1" applyBorder="1" applyAlignment="1" applyProtection="1">
      <alignment horizontal="center" vertical="center"/>
      <protection locked="0"/>
    </xf>
    <xf numFmtId="0" fontId="25" fillId="0" borderId="0" xfId="0" applyFont="1" applyAlignment="1">
      <alignment horizontal="center"/>
    </xf>
    <xf numFmtId="17" fontId="16" fillId="5" borderId="4" xfId="0" applyNumberFormat="1" applyFont="1" applyFill="1" applyBorder="1" applyAlignment="1" applyProtection="1">
      <alignment horizontal="center" vertical="center"/>
      <protection locked="0"/>
    </xf>
    <xf numFmtId="0" fontId="16" fillId="4" borderId="2" xfId="0" applyFont="1" applyFill="1" applyBorder="1" applyAlignment="1">
      <alignment horizontal="center"/>
    </xf>
    <xf numFmtId="0" fontId="16" fillId="4" borderId="4" xfId="0" applyFont="1" applyFill="1" applyBorder="1" applyAlignment="1">
      <alignment horizontal="center"/>
    </xf>
    <xf numFmtId="0" fontId="16" fillId="5" borderId="2" xfId="0" applyFont="1" applyFill="1" applyBorder="1" applyAlignment="1">
      <alignment horizontal="center"/>
    </xf>
    <xf numFmtId="0" fontId="16" fillId="5" borderId="4" xfId="0" applyFont="1" applyFill="1" applyBorder="1" applyAlignment="1">
      <alignment horizontal="center"/>
    </xf>
    <xf numFmtId="0" fontId="16" fillId="6" borderId="2" xfId="0" applyFont="1" applyFill="1" applyBorder="1" applyAlignment="1">
      <alignment horizontal="center"/>
    </xf>
    <xf numFmtId="0" fontId="16" fillId="6" borderId="4" xfId="0" applyFont="1" applyFill="1" applyBorder="1" applyAlignment="1">
      <alignment horizontal="center"/>
    </xf>
    <xf numFmtId="0" fontId="12" fillId="0" borderId="0" xfId="0" applyFont="1" applyAlignment="1">
      <alignment horizontal="center"/>
    </xf>
    <xf numFmtId="0" fontId="16" fillId="7" borderId="1" xfId="0" applyFont="1" applyFill="1" applyBorder="1" applyAlignment="1">
      <alignment horizontal="center" vertical="center" wrapText="1"/>
    </xf>
    <xf numFmtId="0" fontId="16" fillId="7" borderId="29"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16" fillId="7" borderId="31" xfId="0" applyFont="1" applyFill="1" applyBorder="1" applyAlignment="1">
      <alignment horizontal="left" vertical="center" wrapText="1"/>
    </xf>
    <xf numFmtId="0" fontId="16" fillId="7" borderId="21" xfId="0"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7" borderId="23" xfId="0" applyFont="1" applyFill="1" applyBorder="1" applyAlignment="1">
      <alignment horizontal="left" vertical="center" wrapText="1"/>
    </xf>
    <xf numFmtId="17" fontId="16" fillId="5" borderId="1" xfId="0" applyNumberFormat="1" applyFont="1" applyFill="1" applyBorder="1" applyAlignment="1" applyProtection="1">
      <alignment horizontal="center" vertical="top" wrapText="1"/>
      <protection locked="0"/>
    </xf>
    <xf numFmtId="0" fontId="16" fillId="5" borderId="1" xfId="0" applyFont="1" applyFill="1" applyBorder="1" applyAlignment="1" applyProtection="1">
      <alignment horizontal="center" vertical="top" wrapText="1"/>
      <protection locked="0"/>
    </xf>
    <xf numFmtId="17" fontId="16" fillId="6" borderId="1" xfId="0" applyNumberFormat="1" applyFont="1" applyFill="1" applyBorder="1" applyAlignment="1" applyProtection="1">
      <alignment horizontal="center" vertical="top" wrapText="1"/>
      <protection locked="0"/>
    </xf>
    <xf numFmtId="0" fontId="16" fillId="6" borderId="1" xfId="0" applyFont="1" applyFill="1" applyBorder="1" applyAlignment="1" applyProtection="1">
      <alignment horizontal="center" vertical="top" wrapText="1"/>
      <protection locked="0"/>
    </xf>
    <xf numFmtId="17" fontId="16" fillId="4" borderId="1" xfId="0" applyNumberFormat="1" applyFont="1" applyFill="1" applyBorder="1" applyAlignment="1" applyProtection="1">
      <alignment horizontal="center" vertical="top" wrapText="1"/>
      <protection locked="0"/>
    </xf>
    <xf numFmtId="0" fontId="16" fillId="4" borderId="1" xfId="0" applyFont="1" applyFill="1" applyBorder="1" applyAlignment="1" applyProtection="1">
      <alignment horizontal="center" vertical="top" wrapText="1"/>
      <protection locked="0"/>
    </xf>
    <xf numFmtId="17" fontId="15" fillId="5" borderId="1" xfId="0" applyNumberFormat="1"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17" fontId="15" fillId="6" borderId="1" xfId="0" applyNumberFormat="1" applyFont="1" applyFill="1" applyBorder="1" applyAlignment="1" applyProtection="1">
      <alignment horizontal="center"/>
      <protection locked="0"/>
    </xf>
    <xf numFmtId="0" fontId="15" fillId="6" borderId="1" xfId="0" applyFont="1" applyFill="1" applyBorder="1" applyAlignment="1" applyProtection="1">
      <alignment horizontal="center"/>
      <protection locked="0"/>
    </xf>
    <xf numFmtId="17" fontId="15" fillId="4" borderId="1" xfId="0" applyNumberFormat="1" applyFont="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18" fillId="0" borderId="0" xfId="0" applyFont="1" applyAlignment="1">
      <alignment horizontal="left" vertical="center"/>
    </xf>
    <xf numFmtId="0" fontId="15" fillId="7" borderId="1" xfId="0" applyFont="1" applyFill="1" applyBorder="1" applyAlignment="1">
      <alignment horizontal="right" vertical="center" wrapText="1"/>
    </xf>
    <xf numFmtId="0" fontId="15" fillId="7" borderId="2"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2"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6" xfId="0" applyFont="1" applyFill="1" applyBorder="1" applyAlignment="1">
      <alignment horizontal="left" vertical="center" wrapText="1"/>
    </xf>
    <xf numFmtId="9" fontId="4" fillId="0" borderId="5" xfId="0" applyNumberFormat="1" applyFont="1" applyBorder="1" applyAlignment="1">
      <alignment horizontal="center" vertical="top"/>
    </xf>
    <xf numFmtId="0" fontId="14" fillId="7" borderId="2" xfId="0" applyFont="1" applyFill="1" applyBorder="1" applyAlignment="1">
      <alignment horizontal="left" vertical="top" wrapText="1"/>
    </xf>
    <xf numFmtId="0" fontId="14" fillId="7" borderId="4" xfId="0" applyFont="1" applyFill="1" applyBorder="1" applyAlignment="1">
      <alignment horizontal="left" vertical="top" wrapText="1"/>
    </xf>
    <xf numFmtId="0" fontId="16" fillId="7" borderId="1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5" fillId="7" borderId="2" xfId="0" applyFont="1" applyFill="1" applyBorder="1" applyAlignment="1">
      <alignment horizontal="left" vertical="top" wrapText="1"/>
    </xf>
    <xf numFmtId="0" fontId="15" fillId="7" borderId="4" xfId="0" applyFont="1" applyFill="1" applyBorder="1" applyAlignment="1">
      <alignment horizontal="left" vertical="top" wrapText="1"/>
    </xf>
    <xf numFmtId="0" fontId="11" fillId="0" borderId="0" xfId="0" applyFont="1" applyAlignment="1">
      <alignment horizontal="center" vertical="center"/>
    </xf>
    <xf numFmtId="0" fontId="15" fillId="7" borderId="2" xfId="0" applyFont="1" applyFill="1" applyBorder="1" applyAlignment="1">
      <alignment horizontal="left" vertical="center" indent="4"/>
    </xf>
    <xf numFmtId="0" fontId="15" fillId="7" borderId="4" xfId="0" applyFont="1" applyFill="1" applyBorder="1" applyAlignment="1">
      <alignment horizontal="left" vertical="center" indent="4"/>
    </xf>
    <xf numFmtId="0" fontId="15" fillId="7" borderId="2" xfId="0" applyFont="1" applyFill="1" applyBorder="1" applyAlignment="1">
      <alignment horizontal="left" vertical="top"/>
    </xf>
    <xf numFmtId="0" fontId="15" fillId="7" borderId="4" xfId="0" applyFont="1" applyFill="1" applyBorder="1" applyAlignment="1">
      <alignment horizontal="left" vertical="top"/>
    </xf>
    <xf numFmtId="17" fontId="16" fillId="5" borderId="1" xfId="0" applyNumberFormat="1" applyFont="1" applyFill="1" applyBorder="1" applyAlignment="1" applyProtection="1">
      <alignment horizontal="center" vertical="center" wrapText="1"/>
      <protection locked="0"/>
    </xf>
    <xf numFmtId="0" fontId="14" fillId="7" borderId="2" xfId="0" applyFont="1" applyFill="1" applyBorder="1" applyAlignment="1">
      <alignment horizontal="center" vertical="top" wrapText="1"/>
    </xf>
    <xf numFmtId="0" fontId="14" fillId="7" borderId="7" xfId="0" applyFont="1" applyFill="1" applyBorder="1" applyAlignment="1">
      <alignment horizontal="center" vertical="top" wrapText="1"/>
    </xf>
    <xf numFmtId="0" fontId="14" fillId="7" borderId="4" xfId="0" applyFont="1" applyFill="1" applyBorder="1" applyAlignment="1">
      <alignment horizontal="center" vertical="top" wrapText="1"/>
    </xf>
    <xf numFmtId="17" fontId="16" fillId="5" borderId="2" xfId="0" applyNumberFormat="1" applyFont="1" applyFill="1" applyBorder="1" applyAlignment="1" applyProtection="1">
      <alignment horizontal="center" vertical="center" wrapText="1"/>
      <protection locked="0"/>
    </xf>
    <xf numFmtId="17" fontId="16" fillId="5" borderId="4" xfId="0" applyNumberFormat="1" applyFont="1" applyFill="1" applyBorder="1" applyAlignment="1" applyProtection="1">
      <alignment horizontal="center" vertical="center" wrapText="1"/>
      <protection locked="0"/>
    </xf>
    <xf numFmtId="0" fontId="11" fillId="0" borderId="0" xfId="0" applyFont="1" applyAlignment="1">
      <alignment horizontal="left" vertical="center"/>
    </xf>
    <xf numFmtId="0" fontId="18" fillId="0" borderId="0" xfId="0" applyFont="1" applyAlignment="1">
      <alignment horizontal="left" vertical="top" wrapText="1"/>
    </xf>
    <xf numFmtId="0" fontId="16" fillId="5" borderId="1" xfId="0" applyFont="1" applyFill="1" applyBorder="1" applyAlignment="1" applyProtection="1">
      <alignment horizontal="center" vertical="center"/>
      <protection locked="0"/>
    </xf>
    <xf numFmtId="0" fontId="16" fillId="6"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17" fontId="16" fillId="5" borderId="2" xfId="0" applyNumberFormat="1" applyFont="1" applyFill="1" applyBorder="1" applyAlignment="1">
      <alignment horizontal="center" vertical="center" wrapText="1"/>
    </xf>
    <xf numFmtId="17" fontId="16" fillId="5" borderId="4" xfId="0" applyNumberFormat="1" applyFont="1" applyFill="1" applyBorder="1" applyAlignment="1">
      <alignment horizontal="center" vertical="center" wrapText="1"/>
    </xf>
    <xf numFmtId="17" fontId="16" fillId="6" borderId="2" xfId="0" applyNumberFormat="1" applyFont="1" applyFill="1" applyBorder="1" applyAlignment="1">
      <alignment horizontal="center" wrapText="1"/>
    </xf>
    <xf numFmtId="17" fontId="16" fillId="6" borderId="4" xfId="0" applyNumberFormat="1" applyFont="1" applyFill="1" applyBorder="1" applyAlignment="1">
      <alignment horizontal="center" wrapText="1"/>
    </xf>
    <xf numFmtId="17" fontId="16" fillId="4" borderId="2" xfId="0" applyNumberFormat="1" applyFont="1" applyFill="1" applyBorder="1" applyAlignment="1">
      <alignment horizontal="center" wrapText="1"/>
    </xf>
    <xf numFmtId="17" fontId="16" fillId="4" borderId="4" xfId="0" applyNumberFormat="1" applyFont="1" applyFill="1" applyBorder="1" applyAlignment="1">
      <alignment horizontal="center" wrapText="1"/>
    </xf>
    <xf numFmtId="0" fontId="15" fillId="5" borderId="2"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16" fillId="7" borderId="2" xfId="0" applyFont="1" applyFill="1" applyBorder="1" applyAlignment="1">
      <alignment horizontal="left" vertical="center"/>
    </xf>
    <xf numFmtId="0" fontId="16" fillId="7" borderId="7" xfId="0" applyFont="1" applyFill="1" applyBorder="1" applyAlignment="1">
      <alignment horizontal="left" vertical="center"/>
    </xf>
    <xf numFmtId="0" fontId="16" fillId="7" borderId="4" xfId="0" applyFont="1" applyFill="1" applyBorder="1" applyAlignment="1">
      <alignment horizontal="left" vertical="center"/>
    </xf>
    <xf numFmtId="0" fontId="15" fillId="7" borderId="2" xfId="0" applyFont="1" applyFill="1" applyBorder="1" applyAlignment="1">
      <alignment horizontal="right" vertical="center" wrapText="1"/>
    </xf>
    <xf numFmtId="0" fontId="15" fillId="7" borderId="4" xfId="0" applyFont="1" applyFill="1" applyBorder="1" applyAlignment="1">
      <alignment horizontal="right" vertical="center" wrapText="1"/>
    </xf>
    <xf numFmtId="0" fontId="15" fillId="7" borderId="8" xfId="0" applyFont="1" applyFill="1" applyBorder="1" applyAlignment="1">
      <alignment horizontal="right" vertical="center" wrapText="1"/>
    </xf>
    <xf numFmtId="0" fontId="15" fillId="7" borderId="9" xfId="0" applyFont="1" applyFill="1" applyBorder="1" applyAlignment="1">
      <alignment horizontal="right" vertical="center" wrapText="1"/>
    </xf>
    <xf numFmtId="0" fontId="15" fillId="7" borderId="7" xfId="0" applyFont="1" applyFill="1" applyBorder="1" applyAlignment="1">
      <alignment horizontal="left" vertical="top" wrapText="1"/>
    </xf>
    <xf numFmtId="0" fontId="16" fillId="7" borderId="1" xfId="0" applyFont="1" applyFill="1" applyBorder="1" applyAlignment="1">
      <alignment horizontal="center" vertical="center"/>
    </xf>
    <xf numFmtId="0" fontId="15" fillId="0" borderId="0" xfId="0" applyFont="1" applyAlignment="1">
      <alignment horizontal="left" vertical="top" wrapText="1"/>
    </xf>
    <xf numFmtId="0" fontId="16" fillId="7" borderId="1"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justify" vertical="top" wrapText="1"/>
    </xf>
    <xf numFmtId="0" fontId="8" fillId="3" borderId="1" xfId="0" applyFont="1" applyFill="1" applyBorder="1" applyAlignment="1">
      <alignment vertical="top" wrapText="1"/>
    </xf>
    <xf numFmtId="0" fontId="16" fillId="7" borderId="1" xfId="0" applyFont="1" applyFill="1" applyBorder="1" applyAlignment="1">
      <alignment horizontal="left" vertical="top"/>
    </xf>
    <xf numFmtId="0" fontId="16" fillId="7"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0" fillId="0" borderId="0" xfId="0" applyProtection="1"/>
    <xf numFmtId="0" fontId="18" fillId="0" borderId="0" xfId="0" applyFont="1" applyProtection="1"/>
    <xf numFmtId="0" fontId="19" fillId="0" borderId="0" xfId="0" applyFont="1" applyProtection="1"/>
    <xf numFmtId="0" fontId="21" fillId="0" borderId="0" xfId="0" applyFont="1" applyProtection="1"/>
    <xf numFmtId="0" fontId="18" fillId="0" borderId="0" xfId="0" applyFont="1" applyAlignment="1" applyProtection="1">
      <alignment vertical="center"/>
    </xf>
    <xf numFmtId="0" fontId="18" fillId="0" borderId="0" xfId="0" applyFont="1" applyAlignment="1" applyProtection="1">
      <alignment horizontal="left" vertical="center"/>
    </xf>
    <xf numFmtId="0" fontId="15" fillId="6" borderId="9" xfId="2" applyNumberFormat="1" applyFont="1" applyFill="1" applyBorder="1" applyAlignment="1" applyProtection="1">
      <alignment horizontal="right"/>
      <protection locked="0"/>
    </xf>
    <xf numFmtId="0" fontId="15" fillId="4" borderId="9" xfId="2" applyNumberFormat="1" applyFont="1" applyFill="1" applyBorder="1" applyAlignment="1" applyProtection="1">
      <alignment vertical="top"/>
      <protection locked="0"/>
    </xf>
    <xf numFmtId="0" fontId="15" fillId="6" borderId="1" xfId="2" applyNumberFormat="1" applyFont="1" applyFill="1" applyBorder="1" applyAlignment="1" applyProtection="1">
      <alignment vertical="top"/>
      <protection locked="0"/>
    </xf>
    <xf numFmtId="0" fontId="15" fillId="6" borderId="8" xfId="2" applyNumberFormat="1" applyFont="1" applyFill="1" applyBorder="1" applyAlignment="1" applyProtection="1">
      <alignment vertical="top"/>
      <protection locked="0"/>
    </xf>
    <xf numFmtId="0" fontId="15" fillId="4" borderId="8" xfId="2" applyNumberFormat="1" applyFont="1" applyFill="1" applyBorder="1" applyAlignment="1" applyProtection="1">
      <alignment vertical="top"/>
      <protection locked="0"/>
    </xf>
  </cellXfs>
  <cellStyles count="3">
    <cellStyle name="Hyperlink" xfId="1" builtinId="8"/>
    <cellStyle name="Normal" xfId="0" builtinId="0"/>
    <cellStyle name="Percent" xfId="2" builtinId="5"/>
  </cellStyles>
  <dxfs count="1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9" tint="0.59996337778862885"/>
      </font>
    </dxf>
    <dxf>
      <font>
        <color theme="8" tint="0.59996337778862885"/>
      </font>
    </dxf>
    <dxf>
      <font>
        <color theme="6" tint="0.5999633777886288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M22"/>
  <sheetViews>
    <sheetView tabSelected="1" workbookViewId="0">
      <selection activeCell="M6" sqref="M6"/>
    </sheetView>
  </sheetViews>
  <sheetFormatPr defaultColWidth="9.140625" defaultRowHeight="15"/>
  <cols>
    <col min="1" max="1" width="9.140625" style="36"/>
    <col min="2" max="2" width="9.42578125" style="36" customWidth="1"/>
    <col min="3" max="3" width="8" style="36" customWidth="1"/>
    <col min="4" max="4" width="4.42578125" style="36" customWidth="1"/>
    <col min="5" max="5" width="12.42578125" style="36" customWidth="1"/>
    <col min="6" max="6" width="9.140625" style="36"/>
    <col min="7" max="7" width="7" style="36" customWidth="1"/>
    <col min="8" max="8" width="8" style="36" customWidth="1"/>
    <col min="9" max="9" width="9.140625" style="36"/>
    <col min="10" max="10" width="11.28515625" style="36" customWidth="1"/>
    <col min="11" max="11" width="11.7109375" style="36" customWidth="1"/>
    <col min="12" max="12" width="15.7109375" style="36" customWidth="1"/>
    <col min="13" max="13" width="15.42578125" style="36" customWidth="1"/>
    <col min="14" max="16384" width="9.140625" style="36"/>
  </cols>
  <sheetData>
    <row r="3" spans="2:13" ht="21.95" customHeight="1">
      <c r="B3" s="2"/>
      <c r="C3" s="404" t="s">
        <v>443</v>
      </c>
      <c r="D3" s="404"/>
      <c r="E3" s="404"/>
      <c r="F3" s="404"/>
      <c r="G3" s="393"/>
      <c r="H3" s="393"/>
      <c r="I3" s="393"/>
      <c r="J3" s="393"/>
    </row>
    <row r="4" spans="2:13" ht="26.1" customHeight="1">
      <c r="B4" s="2"/>
      <c r="C4" s="399" t="s">
        <v>444</v>
      </c>
      <c r="D4" s="399"/>
      <c r="E4" s="399"/>
      <c r="F4" s="399"/>
      <c r="G4" s="401"/>
      <c r="H4" s="401"/>
      <c r="I4" s="401"/>
      <c r="J4" s="401"/>
    </row>
    <row r="5" spans="2:13" ht="27.95" customHeight="1">
      <c r="B5" s="2"/>
      <c r="C5" s="400" t="s">
        <v>149</v>
      </c>
      <c r="D5" s="400"/>
      <c r="E5" s="400"/>
      <c r="F5" s="400"/>
      <c r="G5" s="402"/>
      <c r="H5" s="402"/>
      <c r="I5" s="402"/>
      <c r="J5" s="402"/>
    </row>
    <row r="8" spans="2:13" ht="21">
      <c r="B8" s="391" t="s">
        <v>447</v>
      </c>
      <c r="C8" s="391"/>
      <c r="D8" s="391"/>
      <c r="E8" s="391"/>
      <c r="F8" s="391"/>
      <c r="G8" s="391"/>
      <c r="H8" s="391"/>
      <c r="I8" s="391"/>
      <c r="J8" s="391"/>
      <c r="K8" s="391"/>
      <c r="L8" s="321"/>
      <c r="M8" s="321"/>
    </row>
    <row r="9" spans="2:13" ht="21">
      <c r="B9" s="403"/>
      <c r="C9" s="403"/>
      <c r="D9" s="403"/>
      <c r="E9" s="403"/>
      <c r="F9" s="403"/>
      <c r="G9" s="403"/>
      <c r="H9" s="403"/>
      <c r="I9" s="403"/>
      <c r="J9" s="403"/>
      <c r="K9" s="403"/>
      <c r="L9" s="322"/>
      <c r="M9" s="322"/>
    </row>
    <row r="10" spans="2:13" ht="21" customHeight="1">
      <c r="B10" s="396" t="s">
        <v>445</v>
      </c>
      <c r="C10" s="396"/>
      <c r="D10" s="396"/>
      <c r="E10" s="396"/>
      <c r="F10" s="397"/>
      <c r="G10" s="398" t="s">
        <v>446</v>
      </c>
      <c r="H10" s="396"/>
      <c r="I10" s="396"/>
      <c r="J10" s="396"/>
      <c r="K10" s="396"/>
    </row>
    <row r="11" spans="2:13" ht="24.95" customHeight="1">
      <c r="B11" s="389" t="s">
        <v>436</v>
      </c>
      <c r="C11" s="389"/>
      <c r="D11" s="386"/>
      <c r="E11" s="386"/>
      <c r="F11" s="386"/>
      <c r="G11" s="394" t="s">
        <v>436</v>
      </c>
      <c r="H11" s="395"/>
      <c r="I11" s="392"/>
      <c r="J11" s="392"/>
      <c r="K11" s="392"/>
    </row>
    <row r="12" spans="2:13" ht="24.95" customHeight="1">
      <c r="B12" s="389" t="s">
        <v>437</v>
      </c>
      <c r="C12" s="389"/>
      <c r="D12" s="386"/>
      <c r="E12" s="386"/>
      <c r="F12" s="386"/>
      <c r="G12" s="388" t="s">
        <v>437</v>
      </c>
      <c r="H12" s="389"/>
      <c r="I12" s="384"/>
      <c r="J12" s="384"/>
      <c r="K12" s="384"/>
    </row>
    <row r="13" spans="2:13" ht="24.95" customHeight="1">
      <c r="B13" s="389" t="s">
        <v>438</v>
      </c>
      <c r="C13" s="389"/>
      <c r="D13" s="386"/>
      <c r="E13" s="386"/>
      <c r="F13" s="386"/>
      <c r="G13" s="388" t="s">
        <v>438</v>
      </c>
      <c r="H13" s="389"/>
      <c r="I13" s="384"/>
      <c r="J13" s="384"/>
      <c r="K13" s="384"/>
    </row>
    <row r="14" spans="2:13" ht="24.95" customHeight="1">
      <c r="B14" s="389" t="s">
        <v>439</v>
      </c>
      <c r="C14" s="389"/>
      <c r="D14" s="386"/>
      <c r="E14" s="386"/>
      <c r="F14" s="386"/>
      <c r="G14" s="388" t="s">
        <v>439</v>
      </c>
      <c r="H14" s="389"/>
      <c r="I14" s="384"/>
      <c r="J14" s="384"/>
      <c r="K14" s="384"/>
    </row>
    <row r="15" spans="2:13" ht="24.95" customHeight="1">
      <c r="B15" s="389" t="s">
        <v>440</v>
      </c>
      <c r="C15" s="389"/>
      <c r="D15" s="386"/>
      <c r="E15" s="386"/>
      <c r="F15" s="386"/>
      <c r="G15" s="388" t="s">
        <v>440</v>
      </c>
      <c r="H15" s="389"/>
      <c r="I15" s="384"/>
      <c r="J15" s="384"/>
      <c r="K15" s="384"/>
    </row>
    <row r="16" spans="2:13" ht="24.95" customHeight="1">
      <c r="B16" s="389" t="s">
        <v>441</v>
      </c>
      <c r="C16" s="389"/>
      <c r="D16" s="386"/>
      <c r="E16" s="386"/>
      <c r="F16" s="386"/>
      <c r="G16" s="388" t="s">
        <v>441</v>
      </c>
      <c r="H16" s="389"/>
      <c r="I16" s="384"/>
      <c r="J16" s="384"/>
      <c r="K16" s="384"/>
    </row>
    <row r="17" spans="1:11" ht="24.95" customHeight="1">
      <c r="B17" s="383" t="s">
        <v>442</v>
      </c>
      <c r="C17" s="383"/>
      <c r="D17" s="387"/>
      <c r="E17" s="387"/>
      <c r="F17" s="387"/>
      <c r="G17" s="390" t="s">
        <v>442</v>
      </c>
      <c r="H17" s="383"/>
      <c r="I17" s="385"/>
      <c r="J17" s="385"/>
      <c r="K17" s="385"/>
    </row>
    <row r="20" spans="1:11" customFormat="1">
      <c r="A20" s="382" t="s">
        <v>150</v>
      </c>
      <c r="B20" s="382"/>
    </row>
    <row r="21" spans="1:11" customFormat="1">
      <c r="A21" s="46" t="s">
        <v>151</v>
      </c>
      <c r="B21" s="40" t="s">
        <v>508</v>
      </c>
    </row>
    <row r="22" spans="1:11" customFormat="1">
      <c r="A22" s="46" t="s">
        <v>152</v>
      </c>
      <c r="B22" s="40" t="s">
        <v>505</v>
      </c>
    </row>
  </sheetData>
  <sheetProtection password="87ED" sheet="1" objects="1" scenarios="1"/>
  <mergeCells count="39">
    <mergeCell ref="B16:C16"/>
    <mergeCell ref="D12:F12"/>
    <mergeCell ref="D13:F13"/>
    <mergeCell ref="G3:J3"/>
    <mergeCell ref="G11:H11"/>
    <mergeCell ref="D11:F11"/>
    <mergeCell ref="B10:F10"/>
    <mergeCell ref="G10:K10"/>
    <mergeCell ref="C4:F4"/>
    <mergeCell ref="C5:F5"/>
    <mergeCell ref="G4:J4"/>
    <mergeCell ref="G5:J5"/>
    <mergeCell ref="B9:K9"/>
    <mergeCell ref="C3:F3"/>
    <mergeCell ref="G12:H12"/>
    <mergeCell ref="G13:H13"/>
    <mergeCell ref="B8:K8"/>
    <mergeCell ref="I12:K12"/>
    <mergeCell ref="I13:K13"/>
    <mergeCell ref="B12:C12"/>
    <mergeCell ref="B13:C13"/>
    <mergeCell ref="I11:K11"/>
    <mergeCell ref="B11:C11"/>
    <mergeCell ref="A20:B20"/>
    <mergeCell ref="B17:C17"/>
    <mergeCell ref="I14:K14"/>
    <mergeCell ref="I15:K15"/>
    <mergeCell ref="I16:K16"/>
    <mergeCell ref="I17:K17"/>
    <mergeCell ref="D14:F14"/>
    <mergeCell ref="D15:F15"/>
    <mergeCell ref="D16:F16"/>
    <mergeCell ref="D17:F17"/>
    <mergeCell ref="G14:H14"/>
    <mergeCell ref="G15:H15"/>
    <mergeCell ref="G16:H16"/>
    <mergeCell ref="G17:H17"/>
    <mergeCell ref="B14:C14"/>
    <mergeCell ref="B15:C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N22"/>
  <sheetViews>
    <sheetView workbookViewId="0">
      <selection activeCell="A12" sqref="A12"/>
    </sheetView>
  </sheetViews>
  <sheetFormatPr defaultRowHeight="15"/>
  <cols>
    <col min="1" max="1" width="5.7109375" customWidth="1"/>
    <col min="2" max="2" width="21.42578125" customWidth="1"/>
    <col min="3" max="3" width="10.5703125" customWidth="1"/>
    <col min="4" max="4" width="12.85546875" customWidth="1"/>
    <col min="5" max="5" width="18" customWidth="1"/>
    <col min="6" max="6" width="16.85546875" customWidth="1"/>
    <col min="7" max="7" width="11.7109375" customWidth="1"/>
    <col min="8" max="8" width="13.85546875" customWidth="1"/>
    <col min="9" max="9" width="17.5703125" customWidth="1"/>
    <col min="10" max="10" width="16.7109375" customWidth="1"/>
    <col min="11" max="11" width="11.5703125" customWidth="1"/>
    <col min="12" max="12" width="13.85546875" customWidth="1"/>
    <col min="13" max="13" width="16.28515625" customWidth="1"/>
    <col min="14" max="14" width="16.85546875" customWidth="1"/>
  </cols>
  <sheetData>
    <row r="1" spans="1:14" ht="21">
      <c r="B1" s="501" t="s">
        <v>167</v>
      </c>
      <c r="C1" s="501"/>
      <c r="D1" s="501"/>
      <c r="E1" s="501"/>
      <c r="F1" s="501"/>
      <c r="G1" s="501"/>
      <c r="H1" s="501"/>
      <c r="I1" s="501"/>
      <c r="J1" s="501"/>
      <c r="K1" s="501"/>
      <c r="L1" s="501"/>
      <c r="M1" s="501"/>
      <c r="N1" s="501"/>
    </row>
    <row r="2" spans="1:14" ht="18.75">
      <c r="B2" s="2"/>
      <c r="D2" s="2"/>
      <c r="E2" s="3"/>
      <c r="M2" s="417" t="s">
        <v>142</v>
      </c>
      <c r="N2" s="417"/>
    </row>
    <row r="3" spans="1:14" s="107" customFormat="1" ht="14.25">
      <c r="B3" s="414" t="s">
        <v>168</v>
      </c>
      <c r="C3" s="499">
        <v>44896</v>
      </c>
      <c r="D3" s="500"/>
      <c r="E3" s="500"/>
      <c r="F3" s="500"/>
      <c r="G3" s="496">
        <v>44713</v>
      </c>
      <c r="H3" s="497"/>
      <c r="I3" s="497"/>
      <c r="J3" s="498"/>
      <c r="K3" s="493">
        <v>44531</v>
      </c>
      <c r="L3" s="494"/>
      <c r="M3" s="494"/>
      <c r="N3" s="495"/>
    </row>
    <row r="4" spans="1:14" s="107" customFormat="1" ht="62.25" customHeight="1">
      <c r="B4" s="416"/>
      <c r="C4" s="60" t="s">
        <v>510</v>
      </c>
      <c r="D4" s="60" t="s">
        <v>3</v>
      </c>
      <c r="E4" s="60" t="s">
        <v>470</v>
      </c>
      <c r="F4" s="60" t="s">
        <v>5</v>
      </c>
      <c r="G4" s="62" t="s">
        <v>510</v>
      </c>
      <c r="H4" s="62" t="s">
        <v>3</v>
      </c>
      <c r="I4" s="62" t="s">
        <v>470</v>
      </c>
      <c r="J4" s="62" t="s">
        <v>5</v>
      </c>
      <c r="K4" s="63" t="s">
        <v>510</v>
      </c>
      <c r="L4" s="63" t="s">
        <v>3</v>
      </c>
      <c r="M4" s="63" t="s">
        <v>470</v>
      </c>
      <c r="N4" s="63" t="s">
        <v>5</v>
      </c>
    </row>
    <row r="5" spans="1:14" s="107" customFormat="1" ht="21" customHeight="1">
      <c r="B5" s="115" t="s">
        <v>240</v>
      </c>
      <c r="C5" s="249"/>
      <c r="D5" s="249"/>
      <c r="E5" s="249"/>
      <c r="F5" s="249"/>
      <c r="G5" s="250"/>
      <c r="H5" s="250"/>
      <c r="I5" s="250"/>
      <c r="J5" s="250"/>
      <c r="K5" s="251"/>
      <c r="L5" s="251"/>
      <c r="M5" s="251"/>
      <c r="N5" s="251"/>
    </row>
    <row r="6" spans="1:14" s="107" customFormat="1" ht="28.5">
      <c r="B6" s="116" t="s">
        <v>241</v>
      </c>
      <c r="C6" s="249"/>
      <c r="D6" s="249"/>
      <c r="E6" s="249"/>
      <c r="F6" s="249"/>
      <c r="G6" s="250"/>
      <c r="H6" s="250"/>
      <c r="I6" s="250"/>
      <c r="J6" s="250"/>
      <c r="K6" s="251"/>
      <c r="L6" s="251"/>
      <c r="M6" s="251"/>
      <c r="N6" s="251"/>
    </row>
    <row r="7" spans="1:14" s="107" customFormat="1" ht="21.75" customHeight="1" thickBot="1">
      <c r="B7" s="117" t="s">
        <v>242</v>
      </c>
      <c r="C7" s="252"/>
      <c r="D7" s="252"/>
      <c r="E7" s="252"/>
      <c r="F7" s="252"/>
      <c r="G7" s="253"/>
      <c r="H7" s="253"/>
      <c r="I7" s="253"/>
      <c r="J7" s="253"/>
      <c r="K7" s="254"/>
      <c r="L7" s="254"/>
      <c r="M7" s="254"/>
      <c r="N7" s="254"/>
    </row>
    <row r="8" spans="1:14" s="107" customFormat="1" ht="21.75" customHeight="1" thickBot="1">
      <c r="B8" s="118" t="s">
        <v>243</v>
      </c>
      <c r="C8" s="255">
        <f>SUM(C5:C7)</f>
        <v>0</v>
      </c>
      <c r="D8" s="255">
        <f t="shared" ref="D8:G8" si="0">SUM(D5:D7)</f>
        <v>0</v>
      </c>
      <c r="E8" s="255">
        <f t="shared" ref="E8" si="1">SUM(E5:E7)</f>
        <v>0</v>
      </c>
      <c r="F8" s="255">
        <f t="shared" si="0"/>
        <v>0</v>
      </c>
      <c r="G8" s="255">
        <f t="shared" si="0"/>
        <v>0</v>
      </c>
      <c r="H8" s="255">
        <f t="shared" ref="H8" si="2">SUM(H5:H7)</f>
        <v>0</v>
      </c>
      <c r="I8" s="255">
        <f t="shared" ref="I8" si="3">SUM(I5:I7)</f>
        <v>0</v>
      </c>
      <c r="J8" s="255">
        <f t="shared" ref="J8:K8" si="4">SUM(J5:J7)</f>
        <v>0</v>
      </c>
      <c r="K8" s="255">
        <f t="shared" si="4"/>
        <v>0</v>
      </c>
      <c r="L8" s="255">
        <f t="shared" ref="L8" si="5">SUM(L5:L7)</f>
        <v>0</v>
      </c>
      <c r="M8" s="255">
        <f t="shared" ref="M8" si="6">SUM(M5:M7)</f>
        <v>0</v>
      </c>
      <c r="N8" s="256">
        <f t="shared" ref="N8" si="7">SUM(N5:N7)</f>
        <v>0</v>
      </c>
    </row>
    <row r="9" spans="1:14" s="107" customFormat="1" ht="42.75">
      <c r="B9" s="191" t="s">
        <v>169</v>
      </c>
      <c r="C9" s="257"/>
      <c r="D9" s="257"/>
      <c r="E9" s="257"/>
      <c r="F9" s="257"/>
      <c r="G9" s="258"/>
      <c r="H9" s="258"/>
      <c r="I9" s="258"/>
      <c r="J9" s="258"/>
      <c r="K9" s="259"/>
      <c r="L9" s="259"/>
      <c r="M9" s="259"/>
      <c r="N9" s="259"/>
    </row>
    <row r="11" spans="1:14" s="36" customFormat="1">
      <c r="A11" s="109" t="s">
        <v>153</v>
      </c>
      <c r="B11" s="109"/>
      <c r="C11" s="109"/>
    </row>
    <row r="12" spans="1:14" s="36" customFormat="1"/>
    <row r="13" spans="1:14" s="36" customFormat="1"/>
    <row r="14" spans="1:14" s="36" customFormat="1"/>
    <row r="15" spans="1:14" s="36" customFormat="1"/>
    <row r="16" spans="1:14" s="36" customFormat="1"/>
    <row r="17" s="36" customFormat="1"/>
    <row r="18" s="36" customFormat="1"/>
    <row r="19" s="36" customFormat="1"/>
    <row r="20" s="36" customFormat="1"/>
    <row r="21" s="36" customFormat="1"/>
    <row r="22" s="36" customFormat="1"/>
  </sheetData>
  <sheetProtection password="87ED" sheet="1" objects="1" scenarios="1"/>
  <mergeCells count="6">
    <mergeCell ref="K3:N3"/>
    <mergeCell ref="G3:J3"/>
    <mergeCell ref="C3:F3"/>
    <mergeCell ref="B1:N1"/>
    <mergeCell ref="B3:B4"/>
    <mergeCell ref="M2:N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T21"/>
  <sheetViews>
    <sheetView workbookViewId="0">
      <selection activeCell="G13" sqref="G13"/>
    </sheetView>
  </sheetViews>
  <sheetFormatPr defaultRowHeight="15"/>
  <cols>
    <col min="1" max="1" width="11.140625" customWidth="1"/>
    <col min="2" max="2" width="14.28515625" customWidth="1"/>
    <col min="3" max="3" width="15" customWidth="1"/>
    <col min="4" max="5" width="14.5703125" customWidth="1"/>
    <col min="6" max="6" width="17.140625" customWidth="1"/>
    <col min="7" max="7" width="12.7109375" customWidth="1"/>
    <col min="8" max="8" width="16.42578125" customWidth="1"/>
    <col min="9" max="9" width="14.140625" customWidth="1"/>
    <col min="10" max="11" width="15" customWidth="1"/>
    <col min="12" max="13" width="13.7109375" customWidth="1"/>
    <col min="14" max="14" width="15.5703125" customWidth="1"/>
    <col min="15" max="15" width="14.140625" customWidth="1"/>
    <col min="16" max="16" width="14.85546875" customWidth="1"/>
    <col min="17" max="17" width="13.5703125" customWidth="1"/>
    <col min="18" max="18" width="14.5703125" customWidth="1"/>
    <col min="19" max="19" width="12" customWidth="1"/>
    <col min="20" max="20" width="16.7109375" customWidth="1"/>
    <col min="22" max="22" width="17.42578125" customWidth="1"/>
    <col min="23" max="23" width="21.85546875" customWidth="1"/>
    <col min="24" max="24" width="15.28515625" customWidth="1"/>
    <col min="26" max="26" width="14.85546875" customWidth="1"/>
    <col min="27" max="27" width="17" customWidth="1"/>
  </cols>
  <sheetData>
    <row r="1" spans="1:20" ht="21">
      <c r="B1" s="406" t="s">
        <v>171</v>
      </c>
      <c r="C1" s="406"/>
      <c r="D1" s="406"/>
      <c r="E1" s="406"/>
      <c r="F1" s="406"/>
      <c r="G1" s="406"/>
      <c r="H1" s="406"/>
      <c r="I1" s="406"/>
      <c r="J1" s="406"/>
      <c r="K1" s="406"/>
      <c r="L1" s="406"/>
      <c r="M1" s="406"/>
      <c r="N1" s="406"/>
      <c r="O1" s="406"/>
      <c r="P1" s="406"/>
      <c r="Q1" s="406"/>
      <c r="R1" s="406"/>
      <c r="S1" s="406"/>
    </row>
    <row r="2" spans="1:20" ht="18.75">
      <c r="B2" s="2"/>
      <c r="D2" s="2"/>
      <c r="E2" s="2"/>
      <c r="F2" s="3"/>
      <c r="P2" s="417" t="s">
        <v>142</v>
      </c>
      <c r="Q2" s="417"/>
      <c r="R2" s="417"/>
    </row>
    <row r="3" spans="1:20" s="94" customFormat="1" ht="14.25">
      <c r="B3" s="458" t="s">
        <v>172</v>
      </c>
      <c r="C3" s="499">
        <v>44896</v>
      </c>
      <c r="D3" s="500"/>
      <c r="E3" s="500"/>
      <c r="F3" s="500"/>
      <c r="G3" s="500"/>
      <c r="H3" s="502"/>
      <c r="I3" s="496">
        <v>44713</v>
      </c>
      <c r="J3" s="497"/>
      <c r="K3" s="497"/>
      <c r="L3" s="497"/>
      <c r="M3" s="497"/>
      <c r="N3" s="498"/>
      <c r="O3" s="493">
        <v>44531</v>
      </c>
      <c r="P3" s="494"/>
      <c r="Q3" s="494"/>
      <c r="R3" s="494"/>
      <c r="S3" s="494"/>
      <c r="T3" s="495"/>
    </row>
    <row r="4" spans="1:20" s="94" customFormat="1" ht="42.75">
      <c r="B4" s="460"/>
      <c r="C4" s="60" t="s">
        <v>173</v>
      </c>
      <c r="D4" s="60" t="s">
        <v>252</v>
      </c>
      <c r="E4" s="60" t="s">
        <v>251</v>
      </c>
      <c r="F4" s="60" t="s">
        <v>174</v>
      </c>
      <c r="G4" s="60" t="s">
        <v>25</v>
      </c>
      <c r="H4" s="60" t="s">
        <v>470</v>
      </c>
      <c r="I4" s="62" t="s">
        <v>173</v>
      </c>
      <c r="J4" s="62" t="s">
        <v>252</v>
      </c>
      <c r="K4" s="62" t="s">
        <v>251</v>
      </c>
      <c r="L4" s="62" t="s">
        <v>174</v>
      </c>
      <c r="M4" s="62" t="s">
        <v>25</v>
      </c>
      <c r="N4" s="62" t="s">
        <v>470</v>
      </c>
      <c r="O4" s="63" t="s">
        <v>173</v>
      </c>
      <c r="P4" s="63" t="s">
        <v>252</v>
      </c>
      <c r="Q4" s="63" t="s">
        <v>251</v>
      </c>
      <c r="R4" s="63" t="s">
        <v>174</v>
      </c>
      <c r="S4" s="63" t="s">
        <v>25</v>
      </c>
      <c r="T4" s="63" t="s">
        <v>470</v>
      </c>
    </row>
    <row r="5" spans="1:20" s="92" customFormat="1">
      <c r="B5" s="119" t="s">
        <v>20</v>
      </c>
      <c r="C5" s="81"/>
      <c r="D5" s="121" t="e">
        <f>C5/$C$10</f>
        <v>#DIV/0!</v>
      </c>
      <c r="E5" s="81"/>
      <c r="F5" s="81"/>
      <c r="G5" s="81"/>
      <c r="H5" s="81"/>
      <c r="I5" s="84"/>
      <c r="J5" s="121" t="e">
        <f>I5/$I$10</f>
        <v>#DIV/0!</v>
      </c>
      <c r="K5" s="84"/>
      <c r="L5" s="84"/>
      <c r="M5" s="84"/>
      <c r="N5" s="84"/>
      <c r="O5" s="86"/>
      <c r="P5" s="121" t="e">
        <f>O5/$O$10</f>
        <v>#DIV/0!</v>
      </c>
      <c r="Q5" s="86"/>
      <c r="R5" s="86"/>
      <c r="S5" s="86"/>
      <c r="T5" s="86"/>
    </row>
    <row r="6" spans="1:20" s="92" customFormat="1">
      <c r="B6" s="119" t="s">
        <v>21</v>
      </c>
      <c r="C6" s="81"/>
      <c r="D6" s="121" t="e">
        <f t="shared" ref="D6:D10" si="0">C6/$C$10</f>
        <v>#DIV/0!</v>
      </c>
      <c r="E6" s="81"/>
      <c r="F6" s="81"/>
      <c r="G6" s="81"/>
      <c r="H6" s="81"/>
      <c r="I6" s="84"/>
      <c r="J6" s="121" t="e">
        <f t="shared" ref="J6:J10" si="1">I6/$I$10</f>
        <v>#DIV/0!</v>
      </c>
      <c r="K6" s="84"/>
      <c r="L6" s="84"/>
      <c r="M6" s="84"/>
      <c r="N6" s="84"/>
      <c r="O6" s="86"/>
      <c r="P6" s="121" t="e">
        <f t="shared" ref="P6:P10" si="2">O6/$O$10</f>
        <v>#DIV/0!</v>
      </c>
      <c r="Q6" s="86"/>
      <c r="R6" s="86"/>
      <c r="S6" s="86"/>
      <c r="T6" s="86"/>
    </row>
    <row r="7" spans="1:20" s="92" customFormat="1">
      <c r="B7" s="119" t="s">
        <v>22</v>
      </c>
      <c r="C7" s="81"/>
      <c r="D7" s="121" t="e">
        <f t="shared" si="0"/>
        <v>#DIV/0!</v>
      </c>
      <c r="E7" s="81"/>
      <c r="F7" s="81"/>
      <c r="G7" s="81"/>
      <c r="H7" s="81"/>
      <c r="I7" s="84"/>
      <c r="J7" s="121" t="e">
        <f t="shared" si="1"/>
        <v>#DIV/0!</v>
      </c>
      <c r="K7" s="84"/>
      <c r="L7" s="84"/>
      <c r="M7" s="84"/>
      <c r="N7" s="84"/>
      <c r="O7" s="86"/>
      <c r="P7" s="121" t="e">
        <f t="shared" si="2"/>
        <v>#DIV/0!</v>
      </c>
      <c r="Q7" s="86"/>
      <c r="R7" s="86"/>
      <c r="S7" s="86"/>
      <c r="T7" s="86"/>
    </row>
    <row r="8" spans="1:20" s="92" customFormat="1">
      <c r="B8" s="119" t="s">
        <v>23</v>
      </c>
      <c r="C8" s="81"/>
      <c r="D8" s="121" t="e">
        <f t="shared" si="0"/>
        <v>#DIV/0!</v>
      </c>
      <c r="E8" s="81"/>
      <c r="F8" s="81"/>
      <c r="G8" s="81"/>
      <c r="H8" s="81"/>
      <c r="I8" s="84"/>
      <c r="J8" s="121" t="e">
        <f t="shared" si="1"/>
        <v>#DIV/0!</v>
      </c>
      <c r="K8" s="84"/>
      <c r="L8" s="84"/>
      <c r="M8" s="84"/>
      <c r="N8" s="84"/>
      <c r="O8" s="86"/>
      <c r="P8" s="121" t="e">
        <f t="shared" si="2"/>
        <v>#DIV/0!</v>
      </c>
      <c r="Q8" s="86"/>
      <c r="R8" s="86"/>
      <c r="S8" s="86"/>
      <c r="T8" s="86"/>
    </row>
    <row r="9" spans="1:20" s="92" customFormat="1" ht="15.75" thickBot="1">
      <c r="B9" s="120" t="s">
        <v>24</v>
      </c>
      <c r="C9" s="83"/>
      <c r="D9" s="121" t="e">
        <f t="shared" si="0"/>
        <v>#DIV/0!</v>
      </c>
      <c r="E9" s="83"/>
      <c r="F9" s="83"/>
      <c r="G9" s="83"/>
      <c r="H9" s="83"/>
      <c r="I9" s="85"/>
      <c r="J9" s="121" t="e">
        <f t="shared" si="1"/>
        <v>#DIV/0!</v>
      </c>
      <c r="K9" s="85"/>
      <c r="L9" s="85"/>
      <c r="M9" s="85"/>
      <c r="N9" s="85"/>
      <c r="O9" s="87"/>
      <c r="P9" s="121" t="e">
        <f t="shared" si="2"/>
        <v>#DIV/0!</v>
      </c>
      <c r="Q9" s="86"/>
      <c r="R9" s="87"/>
      <c r="S9" s="87"/>
      <c r="T9" s="87"/>
    </row>
    <row r="10" spans="1:20" s="92" customFormat="1" thickBot="1">
      <c r="B10" s="39" t="s">
        <v>8</v>
      </c>
      <c r="C10" s="89">
        <f>SUM(C5:C9)</f>
        <v>0</v>
      </c>
      <c r="D10" s="91" t="e">
        <f t="shared" si="0"/>
        <v>#DIV/0!</v>
      </c>
      <c r="E10" s="89">
        <f t="shared" ref="E10:T10" si="3">SUM(E5:E9)</f>
        <v>0</v>
      </c>
      <c r="F10" s="89">
        <f t="shared" si="3"/>
        <v>0</v>
      </c>
      <c r="G10" s="89">
        <f t="shared" si="3"/>
        <v>0</v>
      </c>
      <c r="H10" s="89">
        <f t="shared" si="3"/>
        <v>0</v>
      </c>
      <c r="I10" s="89">
        <f t="shared" si="3"/>
        <v>0</v>
      </c>
      <c r="J10" s="91" t="e">
        <f t="shared" si="1"/>
        <v>#DIV/0!</v>
      </c>
      <c r="K10" s="89">
        <f t="shared" si="3"/>
        <v>0</v>
      </c>
      <c r="L10" s="89">
        <f t="shared" si="3"/>
        <v>0</v>
      </c>
      <c r="M10" s="89">
        <f t="shared" si="3"/>
        <v>0</v>
      </c>
      <c r="N10" s="89">
        <f t="shared" si="3"/>
        <v>0</v>
      </c>
      <c r="O10" s="89">
        <f t="shared" si="3"/>
        <v>0</v>
      </c>
      <c r="P10" s="91" t="e">
        <f t="shared" si="2"/>
        <v>#DIV/0!</v>
      </c>
      <c r="Q10" s="89">
        <f t="shared" si="3"/>
        <v>0</v>
      </c>
      <c r="R10" s="89">
        <f t="shared" si="3"/>
        <v>0</v>
      </c>
      <c r="S10" s="89">
        <f t="shared" si="3"/>
        <v>0</v>
      </c>
      <c r="T10" s="89">
        <f t="shared" si="3"/>
        <v>0</v>
      </c>
    </row>
    <row r="12" spans="1:20" s="36" customFormat="1">
      <c r="A12" s="109" t="s">
        <v>153</v>
      </c>
      <c r="B12" s="109"/>
      <c r="C12" s="109"/>
    </row>
    <row r="13" spans="1:20" s="36" customFormat="1"/>
    <row r="14" spans="1:20" s="36" customFormat="1"/>
    <row r="15" spans="1:20" s="36" customFormat="1"/>
    <row r="16" spans="1:20" s="36" customFormat="1"/>
    <row r="17" s="36" customFormat="1"/>
    <row r="18" s="36" customFormat="1"/>
    <row r="19" s="36" customFormat="1"/>
    <row r="20" s="36" customFormat="1"/>
    <row r="21" s="36" customFormat="1"/>
  </sheetData>
  <sheetProtection password="87ED" sheet="1" objects="1" scenarios="1"/>
  <mergeCells count="6">
    <mergeCell ref="B1:S1"/>
    <mergeCell ref="P2:R2"/>
    <mergeCell ref="B3:B4"/>
    <mergeCell ref="C3:H3"/>
    <mergeCell ref="I3:N3"/>
    <mergeCell ref="O3:T3"/>
  </mergeCells>
  <conditionalFormatting sqref="P5:P10 J5:J10 D5:D10">
    <cfRule type="containsErrors" dxfId="3" priority="1">
      <formula>ISERROR(D5)</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J33"/>
  <sheetViews>
    <sheetView workbookViewId="0">
      <selection activeCell="C16" sqref="C16"/>
    </sheetView>
  </sheetViews>
  <sheetFormatPr defaultRowHeight="15"/>
  <cols>
    <col min="1" max="1" width="11.140625" customWidth="1"/>
    <col min="2" max="2" width="29.85546875" customWidth="1"/>
    <col min="3" max="3" width="15.140625" customWidth="1"/>
    <col min="4" max="4" width="14.5703125" customWidth="1"/>
    <col min="5" max="5" width="16.140625" customWidth="1"/>
    <col min="6" max="6" width="16.42578125" customWidth="1"/>
    <col min="7" max="7" width="15.7109375" customWidth="1"/>
    <col min="8" max="8" width="16.5703125" customWidth="1"/>
    <col min="9" max="9" width="17" customWidth="1"/>
    <col min="10" max="10" width="19" customWidth="1"/>
    <col min="11" max="11" width="14.140625" customWidth="1"/>
    <col min="12" max="12" width="10.7109375" customWidth="1"/>
    <col min="13" max="13" width="17.7109375" customWidth="1"/>
    <col min="14" max="14" width="16.5703125" customWidth="1"/>
    <col min="15" max="15" width="15" customWidth="1"/>
    <col min="17" max="17" width="17.42578125" customWidth="1"/>
    <col min="18" max="18" width="21.85546875" customWidth="1"/>
    <col min="19" max="19" width="15.28515625" customWidth="1"/>
    <col min="21" max="21" width="14.85546875" customWidth="1"/>
    <col min="22" max="22" width="17" customWidth="1"/>
  </cols>
  <sheetData>
    <row r="1" spans="1:10" ht="21">
      <c r="B1" s="406" t="s">
        <v>177</v>
      </c>
      <c r="C1" s="406"/>
      <c r="D1" s="406"/>
      <c r="E1" s="406"/>
      <c r="F1" s="406"/>
    </row>
    <row r="2" spans="1:10" ht="18.75">
      <c r="A2" s="2"/>
    </row>
    <row r="3" spans="1:10">
      <c r="B3" s="92" t="s">
        <v>27</v>
      </c>
      <c r="C3" s="93"/>
      <c r="D3" s="93"/>
    </row>
    <row r="4" spans="1:10">
      <c r="B4" s="92"/>
      <c r="C4" s="93"/>
      <c r="D4" s="93"/>
      <c r="E4" s="509" t="s">
        <v>142</v>
      </c>
      <c r="F4" s="509"/>
    </row>
    <row r="5" spans="1:10">
      <c r="B5" s="414" t="s">
        <v>41</v>
      </c>
      <c r="C5" s="471">
        <v>44896</v>
      </c>
      <c r="D5" s="451"/>
      <c r="E5" s="67">
        <v>44713</v>
      </c>
      <c r="F5" s="68">
        <v>44531</v>
      </c>
    </row>
    <row r="6" spans="1:10">
      <c r="B6" s="416"/>
      <c r="C6" s="123" t="s">
        <v>2</v>
      </c>
      <c r="D6" s="123" t="s">
        <v>28</v>
      </c>
      <c r="E6" s="108" t="s">
        <v>28</v>
      </c>
      <c r="F6" s="64" t="s">
        <v>28</v>
      </c>
    </row>
    <row r="7" spans="1:10" ht="30">
      <c r="B7" s="124" t="s">
        <v>29</v>
      </c>
      <c r="C7" s="15"/>
      <c r="D7" s="15"/>
      <c r="E7" s="16"/>
      <c r="F7" s="17"/>
    </row>
    <row r="8" spans="1:10" ht="30">
      <c r="B8" s="125" t="s">
        <v>178</v>
      </c>
      <c r="C8" s="15"/>
      <c r="D8" s="15"/>
      <c r="E8" s="16"/>
      <c r="F8" s="17"/>
    </row>
    <row r="9" spans="1:10">
      <c r="B9" s="127"/>
      <c r="C9" s="93"/>
      <c r="D9" s="128"/>
      <c r="E9" s="128"/>
      <c r="F9" s="128"/>
    </row>
    <row r="10" spans="1:10">
      <c r="B10" s="93"/>
      <c r="C10" s="93"/>
      <c r="D10" s="93"/>
      <c r="E10" s="93"/>
      <c r="F10" s="93"/>
    </row>
    <row r="11" spans="1:10">
      <c r="B11" s="92" t="s">
        <v>30</v>
      </c>
      <c r="C11" s="93"/>
      <c r="D11" s="93"/>
    </row>
    <row r="12" spans="1:10">
      <c r="B12" s="92"/>
      <c r="C12" s="93"/>
      <c r="D12" s="93"/>
      <c r="I12" s="417"/>
      <c r="J12" s="417"/>
    </row>
    <row r="13" spans="1:10">
      <c r="B13" s="414" t="s">
        <v>41</v>
      </c>
      <c r="C13" s="471">
        <v>44896</v>
      </c>
      <c r="D13" s="471"/>
      <c r="E13" s="471"/>
      <c r="F13" s="471"/>
      <c r="G13" s="472">
        <v>44713</v>
      </c>
      <c r="H13" s="472"/>
      <c r="I13" s="482">
        <v>44531</v>
      </c>
      <c r="J13" s="482"/>
    </row>
    <row r="14" spans="1:10">
      <c r="B14" s="415"/>
      <c r="C14" s="505" t="s">
        <v>2</v>
      </c>
      <c r="D14" s="506"/>
      <c r="E14" s="505" t="s">
        <v>28</v>
      </c>
      <c r="F14" s="506"/>
      <c r="G14" s="507" t="s">
        <v>28</v>
      </c>
      <c r="H14" s="508"/>
      <c r="I14" s="503" t="s">
        <v>28</v>
      </c>
      <c r="J14" s="504"/>
    </row>
    <row r="15" spans="1:10">
      <c r="B15" s="416"/>
      <c r="C15" s="262" t="s">
        <v>322</v>
      </c>
      <c r="D15" s="262" t="s">
        <v>323</v>
      </c>
      <c r="E15" s="262" t="s">
        <v>322</v>
      </c>
      <c r="F15" s="262" t="s">
        <v>323</v>
      </c>
      <c r="G15" s="263" t="s">
        <v>322</v>
      </c>
      <c r="H15" s="263" t="s">
        <v>323</v>
      </c>
      <c r="I15" s="264" t="s">
        <v>322</v>
      </c>
      <c r="J15" s="264" t="s">
        <v>323</v>
      </c>
    </row>
    <row r="16" spans="1:10" ht="29.25">
      <c r="B16" s="37" t="s">
        <v>29</v>
      </c>
      <c r="C16" s="15">
        <f>SUM(C17:C21)</f>
        <v>0</v>
      </c>
      <c r="D16" s="15">
        <f>SUM(D17:D21)</f>
        <v>0</v>
      </c>
      <c r="E16" s="50">
        <f t="shared" ref="E16:J16" si="0">SUM(E17:E21)</f>
        <v>0</v>
      </c>
      <c r="F16" s="50">
        <f t="shared" si="0"/>
        <v>0</v>
      </c>
      <c r="G16" s="50">
        <f t="shared" si="0"/>
        <v>0</v>
      </c>
      <c r="H16" s="50">
        <f t="shared" si="0"/>
        <v>0</v>
      </c>
      <c r="I16" s="50">
        <f t="shared" si="0"/>
        <v>0</v>
      </c>
      <c r="J16" s="50">
        <f t="shared" si="0"/>
        <v>0</v>
      </c>
    </row>
    <row r="17" spans="1:10">
      <c r="B17" s="126" t="s">
        <v>31</v>
      </c>
      <c r="C17" s="15"/>
      <c r="D17" s="15"/>
      <c r="E17" s="15"/>
      <c r="F17" s="15"/>
      <c r="G17" s="16"/>
      <c r="H17" s="16"/>
      <c r="I17" s="17"/>
      <c r="J17" s="17"/>
    </row>
    <row r="18" spans="1:10">
      <c r="B18" s="126" t="s">
        <v>32</v>
      </c>
      <c r="C18" s="15"/>
      <c r="D18" s="15"/>
      <c r="E18" s="15"/>
      <c r="F18" s="15"/>
      <c r="G18" s="16"/>
      <c r="H18" s="16"/>
      <c r="I18" s="17"/>
      <c r="J18" s="17"/>
    </row>
    <row r="19" spans="1:10">
      <c r="B19" s="126" t="s">
        <v>33</v>
      </c>
      <c r="C19" s="15"/>
      <c r="D19" s="15"/>
      <c r="E19" s="15"/>
      <c r="F19" s="15"/>
      <c r="G19" s="16"/>
      <c r="H19" s="16"/>
      <c r="I19" s="17"/>
      <c r="J19" s="17"/>
    </row>
    <row r="20" spans="1:10">
      <c r="B20" s="126" t="s">
        <v>34</v>
      </c>
      <c r="C20" s="15"/>
      <c r="D20" s="15"/>
      <c r="E20" s="15"/>
      <c r="F20" s="15"/>
      <c r="G20" s="16"/>
      <c r="H20" s="16"/>
      <c r="I20" s="17"/>
      <c r="J20" s="17"/>
    </row>
    <row r="21" spans="1:10">
      <c r="B21" s="126" t="s">
        <v>26</v>
      </c>
      <c r="C21" s="15"/>
      <c r="D21" s="15"/>
      <c r="E21" s="15"/>
      <c r="F21" s="15"/>
      <c r="G21" s="16"/>
      <c r="H21" s="16"/>
      <c r="I21" s="17"/>
      <c r="J21" s="17"/>
    </row>
    <row r="22" spans="1:10" ht="28.5">
      <c r="B22" s="25" t="s">
        <v>178</v>
      </c>
      <c r="C22" s="15"/>
      <c r="D22" s="15"/>
      <c r="E22" s="15"/>
      <c r="F22" s="15"/>
      <c r="G22" s="16"/>
      <c r="H22" s="16"/>
      <c r="I22" s="17"/>
      <c r="J22" s="17"/>
    </row>
    <row r="24" spans="1:10" s="36" customFormat="1">
      <c r="A24" s="109" t="s">
        <v>153</v>
      </c>
      <c r="B24" s="109"/>
      <c r="C24" s="109"/>
    </row>
    <row r="25" spans="1:10" s="36" customFormat="1"/>
    <row r="26" spans="1:10" s="36" customFormat="1"/>
    <row r="27" spans="1:10" s="36" customFormat="1"/>
    <row r="28" spans="1:10" s="36" customFormat="1"/>
    <row r="29" spans="1:10" s="36" customFormat="1"/>
    <row r="30" spans="1:10" s="36" customFormat="1"/>
    <row r="31" spans="1:10" s="36" customFormat="1"/>
    <row r="32" spans="1:10" s="36" customFormat="1"/>
    <row r="33" s="36" customFormat="1"/>
  </sheetData>
  <sheetProtection password="87ED" sheet="1" objects="1" scenarios="1"/>
  <mergeCells count="13">
    <mergeCell ref="I12:J12"/>
    <mergeCell ref="B5:B6"/>
    <mergeCell ref="I13:J13"/>
    <mergeCell ref="I14:J14"/>
    <mergeCell ref="B1:F1"/>
    <mergeCell ref="C5:D5"/>
    <mergeCell ref="C14:D14"/>
    <mergeCell ref="C13:F13"/>
    <mergeCell ref="G13:H13"/>
    <mergeCell ref="E14:F14"/>
    <mergeCell ref="G14:H14"/>
    <mergeCell ref="B13:B15"/>
    <mergeCell ref="E4:F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N32"/>
  <sheetViews>
    <sheetView workbookViewId="0">
      <selection activeCell="I18" sqref="I18"/>
    </sheetView>
  </sheetViews>
  <sheetFormatPr defaultRowHeight="15"/>
  <cols>
    <col min="1" max="1" width="11.140625" customWidth="1"/>
    <col min="2" max="2" width="22.5703125" customWidth="1"/>
    <col min="3" max="3" width="15.42578125" customWidth="1"/>
    <col min="4" max="4" width="9.140625" customWidth="1"/>
    <col min="5" max="5" width="15.85546875" customWidth="1"/>
    <col min="6" max="6" width="10.5703125" customWidth="1"/>
    <col min="7" max="7" width="14.5703125" customWidth="1"/>
    <col min="8" max="8" width="8.5703125" customWidth="1"/>
    <col min="9" max="9" width="15.7109375" customWidth="1"/>
    <col min="10" max="10" width="11" customWidth="1"/>
    <col min="11" max="11" width="17.5703125" customWidth="1"/>
    <col min="12" max="12" width="6.42578125" customWidth="1"/>
    <col min="13" max="13" width="15.85546875" customWidth="1"/>
    <col min="14" max="14" width="12.42578125" customWidth="1"/>
    <col min="15" max="15" width="15.42578125" customWidth="1"/>
    <col min="16" max="16" width="18" customWidth="1"/>
    <col min="17" max="17" width="14.140625" customWidth="1"/>
    <col min="18" max="18" width="10.7109375" customWidth="1"/>
    <col min="19" max="19" width="17.7109375" customWidth="1"/>
    <col min="20" max="20" width="16.5703125" customWidth="1"/>
    <col min="21" max="21" width="15" customWidth="1"/>
    <col min="23" max="23" width="17.42578125" customWidth="1"/>
    <col min="24" max="24" width="21.85546875" customWidth="1"/>
    <col min="25" max="25" width="15.28515625" customWidth="1"/>
    <col min="27" max="27" width="14.85546875" customWidth="1"/>
    <col min="28" max="28" width="17" customWidth="1"/>
  </cols>
  <sheetData>
    <row r="1" spans="1:14" ht="23.25">
      <c r="B1" s="406" t="s">
        <v>255</v>
      </c>
      <c r="C1" s="406"/>
      <c r="D1" s="406"/>
      <c r="E1" s="406"/>
      <c r="F1" s="406"/>
      <c r="G1" s="406"/>
      <c r="H1" s="406"/>
      <c r="I1" s="406"/>
      <c r="J1" s="406"/>
      <c r="K1" s="406"/>
      <c r="L1" s="406"/>
      <c r="M1" s="406"/>
      <c r="N1" s="406"/>
    </row>
    <row r="2" spans="1:14" ht="18.75">
      <c r="A2" s="2"/>
      <c r="F2" s="417"/>
      <c r="G2" s="417"/>
      <c r="H2" s="417"/>
      <c r="K2" s="417" t="s">
        <v>142</v>
      </c>
      <c r="L2" s="417"/>
      <c r="M2" s="417"/>
      <c r="N2" s="417"/>
    </row>
    <row r="3" spans="1:14" ht="14.45" customHeight="1">
      <c r="B3" s="458" t="s">
        <v>36</v>
      </c>
      <c r="C3" s="471">
        <v>44896</v>
      </c>
      <c r="D3" s="471"/>
      <c r="E3" s="471"/>
      <c r="F3" s="451"/>
      <c r="G3" s="472">
        <v>44713</v>
      </c>
      <c r="H3" s="472"/>
      <c r="I3" s="472"/>
      <c r="J3" s="453"/>
      <c r="K3" s="482">
        <v>44531</v>
      </c>
      <c r="L3" s="482"/>
      <c r="M3" s="482"/>
      <c r="N3" s="455"/>
    </row>
    <row r="4" spans="1:14" ht="42" customHeight="1">
      <c r="B4" s="459"/>
      <c r="C4" s="461" t="s">
        <v>253</v>
      </c>
      <c r="D4" s="461" t="s">
        <v>258</v>
      </c>
      <c r="E4" s="456" t="s">
        <v>471</v>
      </c>
      <c r="F4" s="457"/>
      <c r="G4" s="469" t="s">
        <v>253</v>
      </c>
      <c r="H4" s="469" t="s">
        <v>254</v>
      </c>
      <c r="I4" s="487" t="s">
        <v>471</v>
      </c>
      <c r="J4" s="488"/>
      <c r="K4" s="465" t="s">
        <v>253</v>
      </c>
      <c r="L4" s="465" t="s">
        <v>254</v>
      </c>
      <c r="M4" s="467" t="s">
        <v>471</v>
      </c>
      <c r="N4" s="468"/>
    </row>
    <row r="5" spans="1:14" ht="42.75">
      <c r="B5" s="460"/>
      <c r="C5" s="462"/>
      <c r="D5" s="462"/>
      <c r="E5" s="60" t="s">
        <v>473</v>
      </c>
      <c r="F5" s="60" t="s">
        <v>472</v>
      </c>
      <c r="G5" s="470"/>
      <c r="H5" s="470"/>
      <c r="I5" s="62" t="s">
        <v>473</v>
      </c>
      <c r="J5" s="62" t="s">
        <v>472</v>
      </c>
      <c r="K5" s="466"/>
      <c r="L5" s="466"/>
      <c r="M5" s="63" t="s">
        <v>473</v>
      </c>
      <c r="N5" s="63" t="s">
        <v>472</v>
      </c>
    </row>
    <row r="6" spans="1:14">
      <c r="B6" s="58" t="s">
        <v>37</v>
      </c>
      <c r="C6" s="183"/>
      <c r="D6" s="183"/>
      <c r="E6" s="183"/>
      <c r="F6" s="183"/>
      <c r="G6" s="16"/>
      <c r="H6" s="16"/>
      <c r="I6" s="16"/>
      <c r="J6" s="16"/>
      <c r="K6" s="17"/>
      <c r="L6" s="17"/>
      <c r="M6" s="17"/>
      <c r="N6" s="17"/>
    </row>
    <row r="7" spans="1:14" ht="31.5" customHeight="1">
      <c r="B7" s="58" t="s">
        <v>38</v>
      </c>
      <c r="C7" s="183"/>
      <c r="D7" s="183"/>
      <c r="E7" s="183"/>
      <c r="F7" s="183"/>
      <c r="G7" s="16"/>
      <c r="H7" s="16"/>
      <c r="I7" s="16"/>
      <c r="J7" s="16"/>
      <c r="K7" s="17"/>
      <c r="L7" s="17"/>
      <c r="M7" s="17"/>
      <c r="N7" s="17"/>
    </row>
    <row r="8" spans="1:14" ht="28.5" customHeight="1">
      <c r="B8" s="58" t="s">
        <v>39</v>
      </c>
      <c r="C8" s="183"/>
      <c r="D8" s="183"/>
      <c r="E8" s="183"/>
      <c r="F8" s="183"/>
      <c r="G8" s="16"/>
      <c r="H8" s="16"/>
      <c r="I8" s="16"/>
      <c r="J8" s="16"/>
      <c r="K8" s="17"/>
      <c r="L8" s="17"/>
      <c r="M8" s="17"/>
      <c r="N8" s="17"/>
    </row>
    <row r="9" spans="1:14" ht="15.75" thickBot="1">
      <c r="B9" s="98" t="s">
        <v>40</v>
      </c>
      <c r="C9" s="208"/>
      <c r="D9" s="208"/>
      <c r="E9" s="208"/>
      <c r="F9" s="208"/>
      <c r="G9" s="44"/>
      <c r="H9" s="44"/>
      <c r="I9" s="44"/>
      <c r="J9" s="44"/>
      <c r="K9" s="45"/>
      <c r="L9" s="45"/>
      <c r="M9" s="45"/>
      <c r="N9" s="45"/>
    </row>
    <row r="10" spans="1:14" ht="15.75" thickBot="1">
      <c r="B10" s="99" t="s">
        <v>8</v>
      </c>
      <c r="C10" s="207">
        <f>SUM(C6:C9)</f>
        <v>0</v>
      </c>
      <c r="D10" s="207">
        <f t="shared" ref="D10:N10" si="0">SUM(D6:D9)</f>
        <v>0</v>
      </c>
      <c r="E10" s="207">
        <f t="shared" si="0"/>
        <v>0</v>
      </c>
      <c r="F10" s="207">
        <f t="shared" si="0"/>
        <v>0</v>
      </c>
      <c r="G10" s="207">
        <f t="shared" si="0"/>
        <v>0</v>
      </c>
      <c r="H10" s="207">
        <f t="shared" si="0"/>
        <v>0</v>
      </c>
      <c r="I10" s="207">
        <f t="shared" si="0"/>
        <v>0</v>
      </c>
      <c r="J10" s="207">
        <f t="shared" si="0"/>
        <v>0</v>
      </c>
      <c r="K10" s="207">
        <f t="shared" si="0"/>
        <v>0</v>
      </c>
      <c r="L10" s="207">
        <f t="shared" si="0"/>
        <v>0</v>
      </c>
      <c r="M10" s="207">
        <f t="shared" si="0"/>
        <v>0</v>
      </c>
      <c r="N10" s="207">
        <f t="shared" si="0"/>
        <v>0</v>
      </c>
    </row>
    <row r="11" spans="1:14" ht="24" customHeight="1"/>
    <row r="12" spans="1:14" ht="14.45" customHeight="1">
      <c r="B12" s="510" t="s">
        <v>478</v>
      </c>
      <c r="C12" s="471">
        <v>44896</v>
      </c>
      <c r="D12" s="471"/>
      <c r="E12" s="471"/>
      <c r="F12" s="451"/>
      <c r="G12" s="472">
        <v>44713</v>
      </c>
      <c r="H12" s="472"/>
      <c r="I12" s="472"/>
      <c r="J12" s="453"/>
      <c r="K12" s="482">
        <v>44531</v>
      </c>
      <c r="L12" s="482"/>
      <c r="M12" s="482"/>
      <c r="N12" s="455"/>
    </row>
    <row r="13" spans="1:14" ht="29.1" customHeight="1">
      <c r="B13" s="510"/>
      <c r="C13" s="456" t="s">
        <v>474</v>
      </c>
      <c r="D13" s="457"/>
      <c r="E13" s="461" t="s">
        <v>476</v>
      </c>
      <c r="F13" s="461" t="s">
        <v>477</v>
      </c>
      <c r="G13" s="487" t="s">
        <v>474</v>
      </c>
      <c r="H13" s="488"/>
      <c r="I13" s="469" t="s">
        <v>476</v>
      </c>
      <c r="J13" s="469" t="s">
        <v>477</v>
      </c>
      <c r="K13" s="467" t="s">
        <v>474</v>
      </c>
      <c r="L13" s="468"/>
      <c r="M13" s="465" t="s">
        <v>476</v>
      </c>
      <c r="N13" s="465" t="s">
        <v>477</v>
      </c>
    </row>
    <row r="14" spans="1:14" ht="42.75">
      <c r="B14" s="510"/>
      <c r="C14" s="60" t="s">
        <v>473</v>
      </c>
      <c r="D14" s="60" t="s">
        <v>475</v>
      </c>
      <c r="E14" s="462"/>
      <c r="F14" s="462"/>
      <c r="G14" s="62" t="s">
        <v>473</v>
      </c>
      <c r="H14" s="62" t="s">
        <v>475</v>
      </c>
      <c r="I14" s="470"/>
      <c r="J14" s="470"/>
      <c r="K14" s="63" t="s">
        <v>473</v>
      </c>
      <c r="L14" s="63" t="s">
        <v>475</v>
      </c>
      <c r="M14" s="466"/>
      <c r="N14" s="466"/>
    </row>
    <row r="15" spans="1:14" ht="21.95" customHeight="1">
      <c r="B15" s="510"/>
      <c r="C15" s="209"/>
      <c r="D15" s="209"/>
      <c r="E15" s="209"/>
      <c r="F15" s="209"/>
      <c r="G15" s="210"/>
      <c r="H15" s="210"/>
      <c r="I15" s="210"/>
      <c r="J15" s="210"/>
      <c r="K15" s="211"/>
      <c r="L15" s="211"/>
      <c r="M15" s="211"/>
      <c r="N15" s="211"/>
    </row>
    <row r="16" spans="1:14">
      <c r="B16" s="206"/>
    </row>
    <row r="17" spans="1:5">
      <c r="A17" s="40" t="s">
        <v>145</v>
      </c>
      <c r="B17" s="41"/>
    </row>
    <row r="18" spans="1:5">
      <c r="A18" s="42">
        <v>1</v>
      </c>
      <c r="B18" s="40" t="s">
        <v>257</v>
      </c>
    </row>
    <row r="19" spans="1:5">
      <c r="A19" s="42">
        <v>2</v>
      </c>
      <c r="B19" s="40" t="s">
        <v>256</v>
      </c>
    </row>
    <row r="20" spans="1:5" s="36" customFormat="1"/>
    <row r="21" spans="1:5" s="36" customFormat="1">
      <c r="A21" s="109" t="s">
        <v>153</v>
      </c>
      <c r="B21" s="109"/>
      <c r="C21" s="109"/>
      <c r="D21" s="109"/>
      <c r="E21" s="109"/>
    </row>
    <row r="22" spans="1:5" s="36" customFormat="1"/>
    <row r="23" spans="1:5" s="36" customFormat="1"/>
    <row r="24" spans="1:5" s="36" customFormat="1"/>
    <row r="25" spans="1:5" s="36" customFormat="1"/>
    <row r="26" spans="1:5" s="36" customFormat="1"/>
    <row r="27" spans="1:5" s="36" customFormat="1"/>
    <row r="28" spans="1:5" s="36" customFormat="1"/>
    <row r="29" spans="1:5" s="36" customFormat="1"/>
    <row r="30" spans="1:5" s="36" customFormat="1"/>
    <row r="31" spans="1:5" s="36" customFormat="1"/>
    <row r="32" spans="1:5" s="36" customFormat="1"/>
  </sheetData>
  <sheetProtection password="87ED" sheet="1" objects="1" scenarios="1"/>
  <mergeCells count="29">
    <mergeCell ref="B12:B15"/>
    <mergeCell ref="L4:L5"/>
    <mergeCell ref="F2:H2"/>
    <mergeCell ref="C13:D13"/>
    <mergeCell ref="E13:E14"/>
    <mergeCell ref="F13:F14"/>
    <mergeCell ref="K2:N2"/>
    <mergeCell ref="M13:M14"/>
    <mergeCell ref="N13:N14"/>
    <mergeCell ref="C12:F12"/>
    <mergeCell ref="G12:J12"/>
    <mergeCell ref="K12:N12"/>
    <mergeCell ref="G13:H13"/>
    <mergeCell ref="I13:I14"/>
    <mergeCell ref="J13:J14"/>
    <mergeCell ref="K13:L13"/>
    <mergeCell ref="B1:N1"/>
    <mergeCell ref="C3:F3"/>
    <mergeCell ref="G3:J3"/>
    <mergeCell ref="K3:N3"/>
    <mergeCell ref="E4:F4"/>
    <mergeCell ref="B3:B5"/>
    <mergeCell ref="C4:C5"/>
    <mergeCell ref="D4:D5"/>
    <mergeCell ref="I4:J4"/>
    <mergeCell ref="M4:N4"/>
    <mergeCell ref="G4:G5"/>
    <mergeCell ref="H4:H5"/>
    <mergeCell ref="K4:K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E22"/>
  <sheetViews>
    <sheetView zoomScale="145" zoomScaleNormal="145" workbookViewId="0">
      <selection activeCell="A15" sqref="A15"/>
    </sheetView>
  </sheetViews>
  <sheetFormatPr defaultRowHeight="15"/>
  <cols>
    <col min="1" max="1" width="11.140625" customWidth="1"/>
    <col min="2" max="2" width="51" customWidth="1"/>
    <col min="3" max="3" width="15" customWidth="1"/>
    <col min="4" max="4" width="14.5703125" customWidth="1"/>
    <col min="5" max="5" width="17.140625" customWidth="1"/>
    <col min="6" max="6" width="18.5703125" customWidth="1"/>
    <col min="7" max="7" width="14.140625" customWidth="1"/>
    <col min="8" max="8" width="15" customWidth="1"/>
    <col min="9" max="9" width="15.42578125" customWidth="1"/>
    <col min="10" max="10" width="18" customWidth="1"/>
    <col min="11" max="11" width="14.140625" customWidth="1"/>
    <col min="12" max="12" width="10.7109375" customWidth="1"/>
    <col min="13" max="13" width="17.7109375" customWidth="1"/>
    <col min="14" max="14" width="16.5703125" customWidth="1"/>
    <col min="15" max="15" width="15" customWidth="1"/>
    <col min="17" max="17" width="17.42578125" customWidth="1"/>
    <col min="18" max="18" width="21.85546875" customWidth="1"/>
    <col min="19" max="19" width="15.28515625" customWidth="1"/>
    <col min="21" max="21" width="14.85546875" customWidth="1"/>
    <col min="22" max="22" width="17" customWidth="1"/>
  </cols>
  <sheetData>
    <row r="1" spans="1:5" ht="21">
      <c r="B1" s="406" t="s">
        <v>479</v>
      </c>
      <c r="C1" s="406"/>
      <c r="D1" s="406"/>
      <c r="E1" s="406"/>
    </row>
    <row r="2" spans="1:5" ht="18.75">
      <c r="A2" s="2"/>
      <c r="D2" s="509" t="s">
        <v>142</v>
      </c>
      <c r="E2" s="509"/>
    </row>
    <row r="3" spans="1:5">
      <c r="B3" s="129" t="s">
        <v>41</v>
      </c>
      <c r="C3" s="172">
        <v>44896</v>
      </c>
      <c r="D3" s="212">
        <v>44713</v>
      </c>
      <c r="E3" s="213">
        <v>44531</v>
      </c>
    </row>
    <row r="4" spans="1:5">
      <c r="B4" s="125" t="s">
        <v>511</v>
      </c>
      <c r="C4" s="135"/>
      <c r="D4" s="136"/>
      <c r="E4" s="147"/>
    </row>
    <row r="5" spans="1:5" ht="15.75" thickBot="1">
      <c r="B5" s="131" t="s">
        <v>238</v>
      </c>
      <c r="C5" s="131">
        <f>'Table IA'!D41</f>
        <v>0</v>
      </c>
      <c r="D5" s="131">
        <f>'Table IA'!N41</f>
        <v>0</v>
      </c>
      <c r="E5" s="131">
        <f>'Table IA'!X41</f>
        <v>0</v>
      </c>
    </row>
    <row r="6" spans="1:5">
      <c r="B6" s="511" t="s">
        <v>519</v>
      </c>
      <c r="C6" s="512"/>
      <c r="D6" s="512"/>
      <c r="E6" s="513"/>
    </row>
    <row r="7" spans="1:5">
      <c r="B7" s="132" t="s">
        <v>512</v>
      </c>
      <c r="C7" s="135"/>
      <c r="D7" s="136"/>
      <c r="E7" s="137"/>
    </row>
    <row r="8" spans="1:5" ht="15.75" thickBot="1">
      <c r="B8" s="133" t="s">
        <v>518</v>
      </c>
      <c r="C8" s="138"/>
      <c r="D8" s="139"/>
      <c r="E8" s="140"/>
    </row>
    <row r="9" spans="1:5">
      <c r="B9" s="514" t="s">
        <v>239</v>
      </c>
      <c r="C9" s="515"/>
      <c r="D9" s="515"/>
      <c r="E9" s="516"/>
    </row>
    <row r="10" spans="1:5">
      <c r="B10" s="190" t="s">
        <v>520</v>
      </c>
      <c r="C10" s="135"/>
      <c r="D10" s="136"/>
      <c r="E10" s="137"/>
    </row>
    <row r="11" spans="1:5" ht="15.75" thickBot="1">
      <c r="B11" s="189" t="s">
        <v>521</v>
      </c>
      <c r="C11" s="141"/>
      <c r="D11" s="142"/>
      <c r="E11" s="143"/>
    </row>
    <row r="13" spans="1:5" s="36" customFormat="1">
      <c r="A13" s="109" t="s">
        <v>153</v>
      </c>
      <c r="B13" s="109"/>
      <c r="C13" s="109"/>
    </row>
    <row r="14" spans="1:5" s="36" customFormat="1"/>
    <row r="15" spans="1:5" s="36" customFormat="1"/>
    <row r="16" spans="1:5" s="36" customFormat="1"/>
    <row r="17" s="36" customFormat="1"/>
    <row r="18" s="36" customFormat="1"/>
    <row r="19" s="36" customFormat="1"/>
    <row r="20" s="36" customFormat="1"/>
    <row r="21" s="36" customFormat="1"/>
    <row r="22" s="36" customFormat="1"/>
  </sheetData>
  <sheetProtection password="87ED" sheet="1" objects="1" scenarios="1"/>
  <mergeCells count="4">
    <mergeCell ref="B1:E1"/>
    <mergeCell ref="D2:E2"/>
    <mergeCell ref="B6:E6"/>
    <mergeCell ref="B9:E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K28"/>
  <sheetViews>
    <sheetView workbookViewId="0">
      <selection activeCell="D11" sqref="D11"/>
    </sheetView>
  </sheetViews>
  <sheetFormatPr defaultRowHeight="15"/>
  <cols>
    <col min="1" max="1" width="11.140625" customWidth="1"/>
    <col min="2" max="2" width="42" customWidth="1"/>
    <col min="3" max="3" width="15" customWidth="1"/>
    <col min="4" max="4" width="14.5703125" customWidth="1"/>
    <col min="5" max="5" width="17.140625" customWidth="1"/>
    <col min="6" max="6" width="18.5703125" customWidth="1"/>
    <col min="7" max="7" width="14.140625" customWidth="1"/>
    <col min="8" max="8" width="15" customWidth="1"/>
    <col min="9" max="9" width="15.42578125" customWidth="1"/>
    <col min="10" max="10" width="18" customWidth="1"/>
    <col min="11" max="11" width="14.140625" customWidth="1"/>
    <col min="12" max="12" width="10.7109375" customWidth="1"/>
    <col min="13" max="13" width="17.7109375" customWidth="1"/>
    <col min="14" max="14" width="16.5703125" customWidth="1"/>
    <col min="15" max="15" width="15" customWidth="1"/>
    <col min="17" max="17" width="17.42578125" customWidth="1"/>
    <col min="18" max="18" width="21.85546875" customWidth="1"/>
    <col min="19" max="19" width="15.28515625" customWidth="1"/>
    <col min="21" max="21" width="14.85546875" customWidth="1"/>
    <col min="22" max="22" width="17" customWidth="1"/>
  </cols>
  <sheetData>
    <row r="1" spans="1:11" ht="21">
      <c r="B1" s="406" t="s">
        <v>54</v>
      </c>
      <c r="C1" s="406"/>
      <c r="D1" s="406"/>
      <c r="E1" s="406"/>
      <c r="F1" s="406"/>
      <c r="G1" s="406"/>
      <c r="H1" s="406"/>
      <c r="I1" s="406"/>
      <c r="J1" s="406"/>
      <c r="K1" s="406"/>
    </row>
    <row r="2" spans="1:11" ht="18.75">
      <c r="A2" s="2"/>
      <c r="J2" s="509" t="s">
        <v>142</v>
      </c>
      <c r="K2" s="509"/>
    </row>
    <row r="3" spans="1:11">
      <c r="B3" s="510" t="s">
        <v>41</v>
      </c>
      <c r="C3" s="517">
        <v>44896</v>
      </c>
      <c r="D3" s="518"/>
      <c r="E3" s="518"/>
      <c r="F3" s="519">
        <v>44713</v>
      </c>
      <c r="G3" s="520"/>
      <c r="H3" s="520"/>
      <c r="I3" s="521">
        <v>44531</v>
      </c>
      <c r="J3" s="522"/>
      <c r="K3" s="522"/>
    </row>
    <row r="4" spans="1:11" ht="3.75" customHeight="1">
      <c r="B4" s="510"/>
      <c r="C4" s="518"/>
      <c r="D4" s="518"/>
      <c r="E4" s="518"/>
      <c r="F4" s="520"/>
      <c r="G4" s="520"/>
      <c r="H4" s="520"/>
      <c r="I4" s="522"/>
      <c r="J4" s="522"/>
      <c r="K4" s="522"/>
    </row>
    <row r="5" spans="1:11">
      <c r="B5" s="510"/>
      <c r="C5" s="318" t="s">
        <v>42</v>
      </c>
      <c r="D5" s="318" t="s">
        <v>43</v>
      </c>
      <c r="E5" s="318" t="s">
        <v>44</v>
      </c>
      <c r="F5" s="319" t="s">
        <v>42</v>
      </c>
      <c r="G5" s="319" t="s">
        <v>43</v>
      </c>
      <c r="H5" s="319" t="s">
        <v>44</v>
      </c>
      <c r="I5" s="320" t="s">
        <v>42</v>
      </c>
      <c r="J5" s="320" t="s">
        <v>43</v>
      </c>
      <c r="K5" s="320" t="s">
        <v>44</v>
      </c>
    </row>
    <row r="6" spans="1:11">
      <c r="B6" s="125" t="s">
        <v>45</v>
      </c>
      <c r="C6" s="173" t="s">
        <v>46</v>
      </c>
      <c r="D6" s="173" t="s">
        <v>46</v>
      </c>
      <c r="E6" s="173" t="s">
        <v>46</v>
      </c>
      <c r="F6" s="174" t="s">
        <v>46</v>
      </c>
      <c r="G6" s="174" t="s">
        <v>46</v>
      </c>
      <c r="H6" s="174" t="s">
        <v>46</v>
      </c>
      <c r="I6" s="175" t="s">
        <v>46</v>
      </c>
      <c r="J6" s="175" t="s">
        <v>46</v>
      </c>
      <c r="K6" s="175" t="s">
        <v>46</v>
      </c>
    </row>
    <row r="7" spans="1:11">
      <c r="B7" s="25" t="s">
        <v>47</v>
      </c>
      <c r="C7" s="135"/>
      <c r="D7" s="135"/>
      <c r="E7" s="135"/>
      <c r="F7" s="136"/>
      <c r="G7" s="136"/>
      <c r="H7" s="136"/>
      <c r="I7" s="147"/>
      <c r="J7" s="147"/>
      <c r="K7" s="147"/>
    </row>
    <row r="8" spans="1:11">
      <c r="B8" s="125" t="s">
        <v>45</v>
      </c>
      <c r="C8" s="173" t="s">
        <v>46</v>
      </c>
      <c r="D8" s="173" t="s">
        <v>46</v>
      </c>
      <c r="E8" s="173" t="s">
        <v>46</v>
      </c>
      <c r="F8" s="174" t="s">
        <v>46</v>
      </c>
      <c r="G8" s="174" t="s">
        <v>46</v>
      </c>
      <c r="H8" s="174" t="s">
        <v>46</v>
      </c>
      <c r="I8" s="175" t="s">
        <v>46</v>
      </c>
      <c r="J8" s="175" t="s">
        <v>46</v>
      </c>
      <c r="K8" s="175" t="s">
        <v>46</v>
      </c>
    </row>
    <row r="9" spans="1:11" ht="28.5">
      <c r="B9" s="25" t="s">
        <v>48</v>
      </c>
      <c r="C9" s="135"/>
      <c r="D9" s="135"/>
      <c r="E9" s="135"/>
      <c r="F9" s="136"/>
      <c r="G9" s="136"/>
      <c r="H9" s="136"/>
      <c r="I9" s="147"/>
      <c r="J9" s="147"/>
      <c r="K9" s="147"/>
    </row>
    <row r="10" spans="1:11">
      <c r="B10" s="125" t="s">
        <v>45</v>
      </c>
      <c r="C10" s="173" t="s">
        <v>46</v>
      </c>
      <c r="D10" s="173" t="s">
        <v>46</v>
      </c>
      <c r="E10" s="173" t="s">
        <v>46</v>
      </c>
      <c r="F10" s="174" t="s">
        <v>46</v>
      </c>
      <c r="G10" s="174" t="s">
        <v>46</v>
      </c>
      <c r="H10" s="174" t="s">
        <v>46</v>
      </c>
      <c r="I10" s="175" t="s">
        <v>46</v>
      </c>
      <c r="J10" s="175" t="s">
        <v>46</v>
      </c>
      <c r="K10" s="175" t="s">
        <v>46</v>
      </c>
    </row>
    <row r="11" spans="1:11">
      <c r="B11" s="25" t="s">
        <v>49</v>
      </c>
      <c r="C11" s="135"/>
      <c r="D11" s="135"/>
      <c r="E11" s="135"/>
      <c r="F11" s="136"/>
      <c r="G11" s="136"/>
      <c r="H11" s="136"/>
      <c r="I11" s="147"/>
      <c r="J11" s="147"/>
      <c r="K11" s="147"/>
    </row>
    <row r="12" spans="1:11">
      <c r="B12" s="125" t="s">
        <v>45</v>
      </c>
      <c r="C12" s="173" t="s">
        <v>50</v>
      </c>
      <c r="D12" s="173" t="s">
        <v>50</v>
      </c>
      <c r="E12" s="173" t="s">
        <v>50</v>
      </c>
      <c r="F12" s="174" t="s">
        <v>50</v>
      </c>
      <c r="G12" s="174" t="s">
        <v>50</v>
      </c>
      <c r="H12" s="174" t="s">
        <v>50</v>
      </c>
      <c r="I12" s="175" t="s">
        <v>50</v>
      </c>
      <c r="J12" s="175" t="s">
        <v>50</v>
      </c>
      <c r="K12" s="175" t="s">
        <v>50</v>
      </c>
    </row>
    <row r="13" spans="1:11">
      <c r="B13" s="25" t="s">
        <v>51</v>
      </c>
      <c r="C13" s="173"/>
      <c r="D13" s="173"/>
      <c r="E13" s="173"/>
      <c r="F13" s="174"/>
      <c r="G13" s="174"/>
      <c r="H13" s="174"/>
      <c r="I13" s="175"/>
      <c r="J13" s="175"/>
      <c r="K13" s="175"/>
    </row>
    <row r="14" spans="1:11">
      <c r="B14" s="125" t="s">
        <v>45</v>
      </c>
      <c r="C14" s="173" t="s">
        <v>50</v>
      </c>
      <c r="D14" s="173" t="s">
        <v>50</v>
      </c>
      <c r="E14" s="173" t="s">
        <v>50</v>
      </c>
      <c r="F14" s="174" t="s">
        <v>50</v>
      </c>
      <c r="G14" s="174" t="s">
        <v>50</v>
      </c>
      <c r="H14" s="174" t="s">
        <v>50</v>
      </c>
      <c r="I14" s="175" t="s">
        <v>50</v>
      </c>
      <c r="J14" s="175" t="s">
        <v>50</v>
      </c>
      <c r="K14" s="175" t="s">
        <v>50</v>
      </c>
    </row>
    <row r="15" spans="1:11">
      <c r="B15" s="25" t="s">
        <v>52</v>
      </c>
      <c r="C15" s="135"/>
      <c r="D15" s="135"/>
      <c r="E15" s="135"/>
      <c r="F15" s="136"/>
      <c r="G15" s="136"/>
      <c r="H15" s="136"/>
      <c r="I15" s="147"/>
      <c r="J15" s="147"/>
      <c r="K15" s="147"/>
    </row>
    <row r="16" spans="1:11">
      <c r="B16" s="25" t="s">
        <v>53</v>
      </c>
      <c r="C16" s="173"/>
      <c r="D16" s="173"/>
      <c r="E16" s="173"/>
      <c r="F16" s="174"/>
      <c r="G16" s="174"/>
      <c r="H16" s="174"/>
      <c r="I16" s="175"/>
      <c r="J16" s="175"/>
      <c r="K16" s="175"/>
    </row>
    <row r="17" spans="1:11">
      <c r="B17" s="25" t="s">
        <v>480</v>
      </c>
      <c r="C17" s="173"/>
      <c r="D17" s="173"/>
      <c r="E17" s="173"/>
      <c r="F17" s="174"/>
      <c r="G17" s="174"/>
      <c r="H17" s="174"/>
      <c r="I17" s="175"/>
      <c r="J17" s="175"/>
      <c r="K17" s="175"/>
    </row>
    <row r="19" spans="1:11" s="36" customFormat="1">
      <c r="A19" s="109" t="s">
        <v>153</v>
      </c>
      <c r="B19" s="109"/>
      <c r="C19" s="109"/>
    </row>
    <row r="20" spans="1:11" s="36" customFormat="1"/>
    <row r="21" spans="1:11" s="36" customFormat="1"/>
    <row r="22" spans="1:11" s="36" customFormat="1"/>
    <row r="23" spans="1:11" s="36" customFormat="1"/>
    <row r="24" spans="1:11" s="36" customFormat="1"/>
    <row r="25" spans="1:11" s="36" customFormat="1"/>
    <row r="26" spans="1:11" s="36" customFormat="1"/>
    <row r="27" spans="1:11" s="36" customFormat="1"/>
    <row r="28" spans="1:11" s="36" customFormat="1"/>
  </sheetData>
  <sheetProtection password="87ED" sheet="1" objects="1" scenarios="1"/>
  <mergeCells count="6">
    <mergeCell ref="B1:K1"/>
    <mergeCell ref="B3:B5"/>
    <mergeCell ref="C3:E4"/>
    <mergeCell ref="F3:H4"/>
    <mergeCell ref="I3:K4"/>
    <mergeCell ref="J2:K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N21"/>
  <sheetViews>
    <sheetView workbookViewId="0"/>
  </sheetViews>
  <sheetFormatPr defaultRowHeight="15"/>
  <cols>
    <col min="1" max="1" width="11.28515625" customWidth="1"/>
    <col min="2" max="2" width="28.42578125" customWidth="1"/>
    <col min="3" max="3" width="11" customWidth="1"/>
    <col min="4" max="4" width="11.85546875" customWidth="1"/>
    <col min="5" max="5" width="9.28515625" customWidth="1"/>
    <col min="6" max="6" width="14" customWidth="1"/>
    <col min="7" max="7" width="11.5703125" customWidth="1"/>
    <col min="8" max="8" width="12.5703125" customWidth="1"/>
    <col min="9" max="9" width="9.140625" customWidth="1"/>
    <col min="10" max="10" width="14.42578125" customWidth="1"/>
    <col min="11" max="11" width="11.85546875" customWidth="1"/>
    <col min="12" max="12" width="11.140625" customWidth="1"/>
    <col min="13" max="13" width="8.85546875" customWidth="1"/>
    <col min="14" max="14" width="13.28515625" customWidth="1"/>
  </cols>
  <sheetData>
    <row r="1" spans="1:14" ht="21">
      <c r="A1" s="2"/>
      <c r="B1" s="406" t="s">
        <v>179</v>
      </c>
      <c r="C1" s="406"/>
      <c r="D1" s="406"/>
      <c r="E1" s="406"/>
      <c r="F1" s="406"/>
      <c r="G1" s="406"/>
      <c r="H1" s="406"/>
      <c r="I1" s="406"/>
      <c r="J1" s="406"/>
      <c r="K1" s="406"/>
      <c r="L1" s="406"/>
      <c r="M1" s="406"/>
      <c r="N1" s="406"/>
    </row>
    <row r="2" spans="1:14" ht="18.75">
      <c r="A2" s="2"/>
      <c r="B2" s="2"/>
      <c r="C2" s="2"/>
      <c r="M2" s="509" t="s">
        <v>142</v>
      </c>
      <c r="N2" s="509"/>
    </row>
    <row r="3" spans="1:14">
      <c r="B3" s="458" t="s">
        <v>41</v>
      </c>
      <c r="C3" s="523">
        <v>44896</v>
      </c>
      <c r="D3" s="524"/>
      <c r="E3" s="524"/>
      <c r="F3" s="524"/>
      <c r="G3" s="525">
        <v>44713</v>
      </c>
      <c r="H3" s="526"/>
      <c r="I3" s="526"/>
      <c r="J3" s="526"/>
      <c r="K3" s="527">
        <v>44531</v>
      </c>
      <c r="L3" s="528"/>
      <c r="M3" s="528"/>
      <c r="N3" s="528"/>
    </row>
    <row r="4" spans="1:14" ht="28.5">
      <c r="B4" s="460"/>
      <c r="C4" s="145" t="s">
        <v>59</v>
      </c>
      <c r="D4" s="145" t="s">
        <v>60</v>
      </c>
      <c r="E4" s="145" t="s">
        <v>61</v>
      </c>
      <c r="F4" s="145" t="s">
        <v>62</v>
      </c>
      <c r="G4" s="144" t="s">
        <v>59</v>
      </c>
      <c r="H4" s="144" t="s">
        <v>60</v>
      </c>
      <c r="I4" s="144" t="s">
        <v>61</v>
      </c>
      <c r="J4" s="144" t="s">
        <v>62</v>
      </c>
      <c r="K4" s="146" t="s">
        <v>59</v>
      </c>
      <c r="L4" s="146" t="s">
        <v>60</v>
      </c>
      <c r="M4" s="146" t="s">
        <v>61</v>
      </c>
      <c r="N4" s="146" t="s">
        <v>62</v>
      </c>
    </row>
    <row r="5" spans="1:14">
      <c r="B5" s="125" t="s">
        <v>180</v>
      </c>
      <c r="C5" s="135"/>
      <c r="D5" s="135"/>
      <c r="E5" s="135"/>
      <c r="F5" s="135"/>
      <c r="G5" s="136"/>
      <c r="H5" s="136"/>
      <c r="I5" s="136"/>
      <c r="J5" s="136"/>
      <c r="K5" s="147"/>
      <c r="L5" s="147"/>
      <c r="M5" s="147"/>
      <c r="N5" s="147"/>
    </row>
    <row r="6" spans="1:14">
      <c r="B6" s="125" t="s">
        <v>181</v>
      </c>
      <c r="C6" s="135"/>
      <c r="D6" s="135"/>
      <c r="E6" s="135"/>
      <c r="F6" s="135"/>
      <c r="G6" s="136"/>
      <c r="H6" s="136"/>
      <c r="I6" s="136"/>
      <c r="J6" s="136"/>
      <c r="K6" s="147"/>
      <c r="L6" s="147"/>
      <c r="M6" s="147"/>
      <c r="N6" s="147"/>
    </row>
    <row r="7" spans="1:14">
      <c r="B7" s="125" t="s">
        <v>63</v>
      </c>
      <c r="C7" s="125">
        <f>C5-C6</f>
        <v>0</v>
      </c>
      <c r="D7" s="125">
        <f t="shared" ref="D7:G7" si="0">D5-D6</f>
        <v>0</v>
      </c>
      <c r="E7" s="125">
        <f t="shared" si="0"/>
        <v>0</v>
      </c>
      <c r="F7" s="125">
        <f t="shared" si="0"/>
        <v>0</v>
      </c>
      <c r="G7" s="125">
        <f t="shared" si="0"/>
        <v>0</v>
      </c>
      <c r="H7" s="125">
        <f t="shared" ref="H7" si="1">H5-H6</f>
        <v>0</v>
      </c>
      <c r="I7" s="125">
        <f t="shared" ref="I7" si="2">I5-I6</f>
        <v>0</v>
      </c>
      <c r="J7" s="125">
        <f t="shared" ref="J7" si="3">J5-J6</f>
        <v>0</v>
      </c>
      <c r="K7" s="125">
        <f t="shared" ref="K7" si="4">K5-K6</f>
        <v>0</v>
      </c>
      <c r="L7" s="125">
        <f t="shared" ref="L7" si="5">L5-L6</f>
        <v>0</v>
      </c>
      <c r="M7" s="125">
        <f t="shared" ref="M7" si="6">M5-M6</f>
        <v>0</v>
      </c>
      <c r="N7" s="125">
        <f t="shared" ref="N7" si="7">N5-N6</f>
        <v>0</v>
      </c>
    </row>
    <row r="8" spans="1:14">
      <c r="B8" s="25" t="s">
        <v>64</v>
      </c>
      <c r="C8" s="135"/>
      <c r="D8" s="135"/>
      <c r="E8" s="135"/>
      <c r="F8" s="135"/>
      <c r="G8" s="136"/>
      <c r="H8" s="136"/>
      <c r="I8" s="136"/>
      <c r="J8" s="136"/>
      <c r="K8" s="147"/>
      <c r="L8" s="147"/>
      <c r="M8" s="147"/>
      <c r="N8" s="147"/>
    </row>
    <row r="9" spans="1:14">
      <c r="B9" s="125" t="s">
        <v>65</v>
      </c>
      <c r="C9" s="125">
        <f>C7</f>
        <v>0</v>
      </c>
      <c r="D9" s="125">
        <f>C9+D7</f>
        <v>0</v>
      </c>
      <c r="E9" s="125">
        <f t="shared" ref="E9:F9" si="8">D9+E7</f>
        <v>0</v>
      </c>
      <c r="F9" s="125">
        <f t="shared" si="8"/>
        <v>0</v>
      </c>
      <c r="G9" s="125">
        <f>G7</f>
        <v>0</v>
      </c>
      <c r="H9" s="125">
        <f>G9+H7</f>
        <v>0</v>
      </c>
      <c r="I9" s="125">
        <f t="shared" ref="I9:J9" si="9">H9+I7</f>
        <v>0</v>
      </c>
      <c r="J9" s="125">
        <f t="shared" si="9"/>
        <v>0</v>
      </c>
      <c r="K9" s="125">
        <f>K7</f>
        <v>0</v>
      </c>
      <c r="L9" s="125">
        <f>K9+L7</f>
        <v>0</v>
      </c>
      <c r="M9" s="125">
        <f t="shared" ref="M9:N9" si="10">L9+M7</f>
        <v>0</v>
      </c>
      <c r="N9" s="125">
        <f t="shared" si="10"/>
        <v>0</v>
      </c>
    </row>
    <row r="12" spans="1:14" s="36" customFormat="1">
      <c r="A12" s="109" t="s">
        <v>153</v>
      </c>
      <c r="B12" s="109"/>
      <c r="C12" s="109"/>
    </row>
    <row r="13" spans="1:14" s="36" customFormat="1"/>
    <row r="14" spans="1:14" s="36" customFormat="1"/>
    <row r="15" spans="1:14" s="36" customFormat="1"/>
    <row r="16" spans="1:14" s="36" customFormat="1"/>
    <row r="17" s="36" customFormat="1"/>
    <row r="18" s="36" customFormat="1"/>
    <row r="19" s="36" customFormat="1"/>
    <row r="20" s="36" customFormat="1"/>
    <row r="21" s="36" customFormat="1"/>
  </sheetData>
  <sheetProtection password="87ED" sheet="1" objects="1" scenarios="1"/>
  <mergeCells count="6">
    <mergeCell ref="B1:N1"/>
    <mergeCell ref="B3:B4"/>
    <mergeCell ref="M2:N2"/>
    <mergeCell ref="C3:F3"/>
    <mergeCell ref="G3:J3"/>
    <mergeCell ref="K3:N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P28"/>
  <sheetViews>
    <sheetView workbookViewId="0">
      <selection activeCell="E24" sqref="E24"/>
    </sheetView>
  </sheetViews>
  <sheetFormatPr defaultRowHeight="15"/>
  <cols>
    <col min="1" max="1" width="11.28515625" style="602" customWidth="1"/>
    <col min="2" max="2" width="22.28515625" customWidth="1"/>
    <col min="3" max="3" width="30" customWidth="1"/>
    <col min="4" max="4" width="12.85546875" customWidth="1"/>
    <col min="5" max="5" width="13" customWidth="1"/>
    <col min="6" max="6" width="13.7109375" customWidth="1"/>
    <col min="7" max="7" width="11.5703125" style="602" customWidth="1"/>
    <col min="8" max="8" width="12.5703125" style="602" customWidth="1"/>
    <col min="9" max="9" width="11.140625" style="602" customWidth="1"/>
    <col min="10" max="10" width="12.140625" style="602" customWidth="1"/>
    <col min="11" max="11" width="11.85546875" style="602" customWidth="1"/>
    <col min="12" max="12" width="11.140625" style="602" customWidth="1"/>
    <col min="13" max="13" width="10.7109375" style="602" customWidth="1"/>
    <col min="14" max="14" width="12" style="602" customWidth="1"/>
    <col min="15" max="16" width="9.140625" style="602"/>
  </cols>
  <sheetData>
    <row r="1" spans="1:16" ht="21">
      <c r="B1" s="406" t="s">
        <v>182</v>
      </c>
      <c r="C1" s="406"/>
      <c r="D1" s="406"/>
      <c r="E1" s="406"/>
      <c r="F1" s="406"/>
    </row>
    <row r="3" spans="1:16">
      <c r="E3" s="509" t="s">
        <v>142</v>
      </c>
      <c r="F3" s="509"/>
    </row>
    <row r="4" spans="1:16">
      <c r="B4" s="538" t="s">
        <v>41</v>
      </c>
      <c r="C4" s="539"/>
      <c r="D4" s="149">
        <v>44896</v>
      </c>
      <c r="E4" s="102">
        <v>44713</v>
      </c>
      <c r="F4" s="103">
        <v>44531</v>
      </c>
    </row>
    <row r="5" spans="1:16">
      <c r="B5" s="531" t="s">
        <v>66</v>
      </c>
      <c r="C5" s="532"/>
      <c r="D5" s="135"/>
      <c r="E5" s="150"/>
      <c r="F5" s="151"/>
    </row>
    <row r="6" spans="1:16">
      <c r="B6" s="531" t="s">
        <v>67</v>
      </c>
      <c r="C6" s="532"/>
      <c r="D6" s="135"/>
      <c r="E6" s="150"/>
      <c r="F6" s="151"/>
    </row>
    <row r="7" spans="1:16">
      <c r="B7" s="533" t="s">
        <v>68</v>
      </c>
      <c r="C7" s="534"/>
      <c r="D7" s="134"/>
      <c r="E7" s="214"/>
      <c r="F7" s="215"/>
    </row>
    <row r="8" spans="1:16" ht="23.25" customHeight="1">
      <c r="B8" s="535" t="s">
        <v>262</v>
      </c>
      <c r="C8" s="536"/>
      <c r="D8" s="536"/>
      <c r="E8" s="536"/>
      <c r="F8" s="537"/>
    </row>
    <row r="9" spans="1:16" s="36" customFormat="1" ht="18">
      <c r="A9" s="602"/>
      <c r="B9" s="530" t="s">
        <v>260</v>
      </c>
      <c r="C9" s="125" t="s">
        <v>507</v>
      </c>
      <c r="D9" s="135"/>
      <c r="E9" s="136"/>
      <c r="F9" s="147"/>
      <c r="G9" s="602"/>
      <c r="H9" s="602"/>
      <c r="I9" s="602"/>
      <c r="J9" s="602"/>
      <c r="K9" s="602"/>
      <c r="L9" s="602"/>
      <c r="M9" s="602"/>
      <c r="N9" s="602"/>
      <c r="O9" s="602"/>
      <c r="P9" s="602"/>
    </row>
    <row r="10" spans="1:16" s="36" customFormat="1">
      <c r="A10" s="602"/>
      <c r="B10" s="530"/>
      <c r="C10" s="125" t="s">
        <v>500</v>
      </c>
      <c r="D10" s="166"/>
      <c r="E10" s="167"/>
      <c r="F10" s="168"/>
      <c r="G10" s="602"/>
      <c r="H10" s="602"/>
      <c r="I10" s="602"/>
      <c r="J10" s="602"/>
      <c r="K10" s="602"/>
      <c r="L10" s="602"/>
      <c r="M10" s="602"/>
      <c r="N10" s="602"/>
      <c r="O10" s="602"/>
      <c r="P10" s="602"/>
    </row>
    <row r="11" spans="1:16" s="36" customFormat="1" ht="18">
      <c r="A11" s="602"/>
      <c r="B11" s="530" t="s">
        <v>259</v>
      </c>
      <c r="C11" s="125" t="s">
        <v>507</v>
      </c>
      <c r="D11" s="135"/>
      <c r="E11" s="136"/>
      <c r="F11" s="147"/>
      <c r="G11" s="602"/>
      <c r="H11" s="602"/>
      <c r="I11" s="602"/>
      <c r="J11" s="602"/>
      <c r="K11" s="602"/>
      <c r="L11" s="602"/>
      <c r="M11" s="602"/>
      <c r="N11" s="602"/>
      <c r="O11" s="602"/>
      <c r="P11" s="602"/>
    </row>
    <row r="12" spans="1:16" s="36" customFormat="1">
      <c r="A12" s="602"/>
      <c r="B12" s="530"/>
      <c r="C12" s="125" t="s">
        <v>500</v>
      </c>
      <c r="D12" s="166"/>
      <c r="E12" s="167"/>
      <c r="F12" s="168"/>
      <c r="G12" s="602"/>
      <c r="H12" s="602"/>
      <c r="I12" s="602"/>
      <c r="J12" s="602"/>
      <c r="K12" s="602"/>
      <c r="L12" s="602"/>
      <c r="M12" s="602"/>
      <c r="N12" s="602"/>
      <c r="O12" s="602"/>
      <c r="P12" s="602"/>
    </row>
    <row r="13" spans="1:16" s="36" customFormat="1" ht="18">
      <c r="A13" s="602"/>
      <c r="B13" s="530" t="s">
        <v>261</v>
      </c>
      <c r="C13" s="125" t="s">
        <v>507</v>
      </c>
      <c r="D13" s="135"/>
      <c r="E13" s="136"/>
      <c r="F13" s="147"/>
      <c r="G13" s="602"/>
      <c r="H13" s="602"/>
      <c r="I13" s="602"/>
      <c r="J13" s="602"/>
      <c r="K13" s="602"/>
      <c r="L13" s="602"/>
      <c r="M13" s="602"/>
      <c r="N13" s="602"/>
      <c r="O13" s="602"/>
      <c r="P13" s="602"/>
    </row>
    <row r="14" spans="1:16" s="36" customFormat="1">
      <c r="A14" s="602"/>
      <c r="B14" s="530"/>
      <c r="C14" s="125" t="s">
        <v>500</v>
      </c>
      <c r="D14" s="166"/>
      <c r="E14" s="167"/>
      <c r="F14" s="168"/>
      <c r="G14" s="602"/>
      <c r="H14" s="602"/>
      <c r="I14" s="602"/>
      <c r="J14" s="602"/>
      <c r="K14" s="602"/>
      <c r="L14" s="602"/>
      <c r="M14" s="602"/>
      <c r="N14" s="602"/>
      <c r="O14" s="602"/>
      <c r="P14" s="602"/>
    </row>
    <row r="15" spans="1:16" s="602" customFormat="1"/>
    <row r="16" spans="1:16" s="602" customFormat="1">
      <c r="A16" s="603" t="s">
        <v>145</v>
      </c>
    </row>
    <row r="17" spans="1:16" s="602" customFormat="1">
      <c r="A17" s="604">
        <v>1</v>
      </c>
      <c r="B17" s="606" t="s">
        <v>499</v>
      </c>
      <c r="C17" s="606"/>
      <c r="D17" s="606"/>
      <c r="E17" s="606"/>
      <c r="F17" s="606"/>
      <c r="G17" s="606"/>
    </row>
    <row r="18" spans="1:16" s="602" customFormat="1">
      <c r="A18" s="604"/>
      <c r="B18" s="607"/>
      <c r="C18" s="607"/>
      <c r="D18" s="607"/>
      <c r="E18" s="607"/>
      <c r="F18" s="607"/>
    </row>
    <row r="19" spans="1:16" s="602" customFormat="1">
      <c r="A19" s="605" t="s">
        <v>153</v>
      </c>
      <c r="B19" s="605"/>
      <c r="C19" s="605"/>
    </row>
    <row r="20" spans="1:16" s="36" customFormat="1">
      <c r="A20" s="602"/>
      <c r="G20" s="602"/>
      <c r="H20" s="602"/>
      <c r="I20" s="602"/>
      <c r="J20" s="602"/>
      <c r="K20" s="602"/>
      <c r="L20" s="602"/>
      <c r="M20" s="602"/>
      <c r="N20" s="602"/>
      <c r="O20" s="602"/>
      <c r="P20" s="602"/>
    </row>
    <row r="21" spans="1:16" s="36" customFormat="1">
      <c r="A21" s="602"/>
      <c r="G21" s="602"/>
      <c r="H21" s="602"/>
      <c r="I21" s="602"/>
      <c r="J21" s="602"/>
      <c r="K21" s="602"/>
      <c r="L21" s="602"/>
      <c r="M21" s="602"/>
      <c r="N21" s="602"/>
      <c r="O21" s="602"/>
      <c r="P21" s="602"/>
    </row>
    <row r="22" spans="1:16" s="36" customFormat="1">
      <c r="A22" s="602"/>
      <c r="G22" s="602"/>
      <c r="H22" s="602"/>
      <c r="I22" s="602"/>
      <c r="J22" s="602"/>
      <c r="K22" s="602"/>
      <c r="L22" s="602"/>
      <c r="M22" s="602"/>
      <c r="N22" s="602"/>
      <c r="O22" s="602"/>
      <c r="P22" s="602"/>
    </row>
    <row r="23" spans="1:16" s="36" customFormat="1">
      <c r="A23" s="602"/>
      <c r="G23" s="602"/>
      <c r="H23" s="602"/>
      <c r="I23" s="602"/>
      <c r="J23" s="602"/>
      <c r="K23" s="602"/>
      <c r="L23" s="602"/>
      <c r="M23" s="602"/>
      <c r="N23" s="602"/>
      <c r="O23" s="602"/>
      <c r="P23" s="602"/>
    </row>
    <row r="24" spans="1:16" s="36" customFormat="1">
      <c r="A24" s="602"/>
      <c r="G24" s="602"/>
      <c r="H24" s="602"/>
      <c r="I24" s="602"/>
      <c r="J24" s="602"/>
      <c r="K24" s="602"/>
      <c r="L24" s="602"/>
      <c r="M24" s="602"/>
      <c r="N24" s="602"/>
      <c r="O24" s="602"/>
      <c r="P24" s="602"/>
    </row>
    <row r="25" spans="1:16" s="36" customFormat="1">
      <c r="A25" s="602"/>
      <c r="G25" s="602"/>
      <c r="H25" s="602"/>
      <c r="I25" s="602"/>
      <c r="J25" s="602"/>
      <c r="K25" s="602"/>
      <c r="L25" s="602"/>
      <c r="M25" s="602"/>
      <c r="N25" s="602"/>
      <c r="O25" s="602"/>
      <c r="P25" s="602"/>
    </row>
    <row r="26" spans="1:16" s="36" customFormat="1">
      <c r="A26" s="602"/>
      <c r="G26" s="602"/>
      <c r="H26" s="602"/>
      <c r="I26" s="602"/>
      <c r="J26" s="602"/>
      <c r="K26" s="602"/>
      <c r="L26" s="602"/>
      <c r="M26" s="602"/>
      <c r="N26" s="602"/>
      <c r="O26" s="602"/>
      <c r="P26" s="602"/>
    </row>
    <row r="27" spans="1:16">
      <c r="B27" s="36"/>
      <c r="C27" s="36"/>
      <c r="D27" s="36"/>
      <c r="E27" s="36"/>
      <c r="F27" s="36"/>
    </row>
    <row r="28" spans="1:16">
      <c r="B28" s="36"/>
      <c r="C28" s="36"/>
      <c r="D28" s="36"/>
      <c r="E28" s="36"/>
      <c r="F28" s="36"/>
    </row>
  </sheetData>
  <sheetProtection password="87ED" sheet="1" objects="1" scenarios="1"/>
  <mergeCells count="10">
    <mergeCell ref="B1:F1"/>
    <mergeCell ref="E3:F3"/>
    <mergeCell ref="B4:C4"/>
    <mergeCell ref="B9:B10"/>
    <mergeCell ref="B11:B12"/>
    <mergeCell ref="B13:B14"/>
    <mergeCell ref="B5:C5"/>
    <mergeCell ref="B6:C6"/>
    <mergeCell ref="B7:C7"/>
    <mergeCell ref="B8:F8"/>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F19"/>
  <sheetViews>
    <sheetView workbookViewId="0">
      <selection activeCell="E18" sqref="E18"/>
    </sheetView>
  </sheetViews>
  <sheetFormatPr defaultRowHeight="15"/>
  <cols>
    <col min="1" max="1" width="11.28515625" customWidth="1"/>
    <col min="2" max="2" width="65.28515625" customWidth="1"/>
    <col min="3" max="3" width="13.5703125" customWidth="1"/>
    <col min="4" max="4" width="11.85546875" customWidth="1"/>
    <col min="5" max="5" width="13.42578125" customWidth="1"/>
    <col min="6" max="6" width="14" customWidth="1"/>
    <col min="7" max="7" width="11.5703125" customWidth="1"/>
    <col min="8" max="8" width="12.5703125" customWidth="1"/>
    <col min="9" max="9" width="11.140625" customWidth="1"/>
    <col min="10" max="10" width="12.140625" customWidth="1"/>
    <col min="11" max="11" width="11.85546875" customWidth="1"/>
    <col min="12" max="12" width="11.140625" customWidth="1"/>
    <col min="13" max="13" width="10.7109375" customWidth="1"/>
    <col min="14" max="14" width="12" customWidth="1"/>
  </cols>
  <sheetData>
    <row r="1" spans="1:6" ht="18" customHeight="1">
      <c r="B1" s="406" t="s">
        <v>183</v>
      </c>
      <c r="C1" s="406"/>
      <c r="D1" s="406"/>
      <c r="E1" s="406"/>
      <c r="F1" s="5"/>
    </row>
    <row r="2" spans="1:6" ht="18" customHeight="1">
      <c r="A2" s="2"/>
      <c r="C2" s="4"/>
      <c r="D2" s="5"/>
      <c r="E2" s="152" t="s">
        <v>188</v>
      </c>
      <c r="F2" s="5"/>
    </row>
    <row r="3" spans="1:6" ht="18" customHeight="1">
      <c r="B3" s="129" t="s">
        <v>41</v>
      </c>
      <c r="C3" s="149">
        <v>44896</v>
      </c>
      <c r="D3" s="102">
        <v>44713</v>
      </c>
      <c r="E3" s="103">
        <v>44531</v>
      </c>
      <c r="F3" s="5"/>
    </row>
    <row r="4" spans="1:6">
      <c r="B4" s="125" t="s">
        <v>184</v>
      </c>
      <c r="C4" s="157"/>
      <c r="D4" s="610"/>
      <c r="E4" s="161"/>
      <c r="F4" s="5"/>
    </row>
    <row r="5" spans="1:6" ht="15.75" thickBot="1">
      <c r="B5" s="131" t="s">
        <v>186</v>
      </c>
      <c r="C5" s="158"/>
      <c r="D5" s="611"/>
      <c r="E5" s="612"/>
      <c r="F5" s="5"/>
    </row>
    <row r="6" spans="1:6" ht="15.75" thickBot="1">
      <c r="B6" s="156" t="s">
        <v>189</v>
      </c>
      <c r="C6" s="155">
        <f>C5-C4</f>
        <v>0</v>
      </c>
      <c r="D6" s="155">
        <f t="shared" ref="D6:E6" si="0">D5-D4</f>
        <v>0</v>
      </c>
      <c r="E6" s="155">
        <f t="shared" si="0"/>
        <v>0</v>
      </c>
      <c r="F6" s="5"/>
    </row>
    <row r="7" spans="1:6">
      <c r="B7" s="153" t="s">
        <v>185</v>
      </c>
      <c r="C7" s="159"/>
      <c r="D7" s="608"/>
      <c r="E7" s="609"/>
      <c r="F7" s="5"/>
    </row>
    <row r="8" spans="1:6">
      <c r="B8" s="125" t="s">
        <v>187</v>
      </c>
      <c r="C8" s="157"/>
      <c r="D8" s="160"/>
      <c r="E8" s="161"/>
      <c r="F8" s="5"/>
    </row>
    <row r="9" spans="1:6">
      <c r="B9" s="4"/>
      <c r="C9" s="4"/>
      <c r="D9" s="5"/>
      <c r="E9" s="6"/>
      <c r="F9" s="5"/>
    </row>
    <row r="10" spans="1:6" s="36" customFormat="1">
      <c r="A10" s="109" t="s">
        <v>153</v>
      </c>
      <c r="B10" s="109"/>
      <c r="C10" s="109"/>
    </row>
    <row r="11" spans="1:6" s="36" customFormat="1"/>
    <row r="12" spans="1:6" s="36" customFormat="1"/>
    <row r="13" spans="1:6" s="36" customFormat="1"/>
    <row r="14" spans="1:6" s="36" customFormat="1"/>
    <row r="15" spans="1:6" s="36" customFormat="1"/>
    <row r="16" spans="1:6" s="36" customFormat="1"/>
    <row r="17" s="36" customFormat="1"/>
    <row r="18" s="36" customFormat="1"/>
    <row r="19" s="36" customFormat="1"/>
  </sheetData>
  <sheetProtection password="87ED" sheet="1" objects="1" scenarios="1"/>
  <mergeCells count="1">
    <mergeCell ref="B1:E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J45"/>
  <sheetViews>
    <sheetView workbookViewId="0">
      <selection activeCell="C16" sqref="C16"/>
    </sheetView>
  </sheetViews>
  <sheetFormatPr defaultRowHeight="15"/>
  <cols>
    <col min="1" max="1" width="6.5703125" customWidth="1"/>
    <col min="2" max="2" width="42" customWidth="1"/>
    <col min="3" max="3" width="23" customWidth="1"/>
    <col min="4" max="4" width="16.7109375" customWidth="1"/>
    <col min="5" max="5" width="16.140625" customWidth="1"/>
    <col min="6" max="6" width="17.5703125" customWidth="1"/>
    <col min="7" max="7" width="16.7109375" customWidth="1"/>
    <col min="8" max="8" width="16.5703125" customWidth="1"/>
    <col min="9" max="9" width="18.85546875" customWidth="1"/>
    <col min="10" max="10" width="14" customWidth="1"/>
    <col min="11" max="11" width="11.5703125" customWidth="1"/>
    <col min="12" max="12" width="12.5703125" customWidth="1"/>
    <col min="13" max="13" width="11.140625" customWidth="1"/>
    <col min="14" max="14" width="12.140625" customWidth="1"/>
    <col min="15" max="15" width="11.85546875" customWidth="1"/>
    <col min="16" max="16" width="11.140625" customWidth="1"/>
    <col min="17" max="17" width="10.7109375" customWidth="1"/>
    <col min="18" max="18" width="12" customWidth="1"/>
  </cols>
  <sheetData>
    <row r="1" spans="1:10" ht="17.25" customHeight="1">
      <c r="B1" s="552" t="s">
        <v>69</v>
      </c>
      <c r="C1" s="552"/>
      <c r="D1" s="552"/>
      <c r="E1" s="552"/>
      <c r="F1" s="552"/>
      <c r="G1" s="552"/>
      <c r="H1" s="552"/>
      <c r="I1" s="552"/>
      <c r="J1" s="5"/>
    </row>
    <row r="2" spans="1:10" ht="17.25" customHeight="1">
      <c r="A2" s="2"/>
      <c r="D2" s="2"/>
      <c r="E2" s="2"/>
      <c r="F2" s="5"/>
      <c r="G2" s="5"/>
      <c r="H2" s="5"/>
      <c r="I2" s="6"/>
      <c r="J2" s="5"/>
    </row>
    <row r="3" spans="1:10">
      <c r="B3" s="4"/>
      <c r="C3" s="4"/>
      <c r="D3" s="4"/>
      <c r="E3" s="4"/>
      <c r="F3" s="7"/>
      <c r="G3" s="7"/>
      <c r="H3" s="543"/>
      <c r="I3" s="543"/>
      <c r="J3" s="7"/>
    </row>
    <row r="4" spans="1:10">
      <c r="B4" s="546" t="s">
        <v>58</v>
      </c>
      <c r="C4" s="547"/>
      <c r="D4" s="557">
        <v>44896</v>
      </c>
      <c r="E4" s="557"/>
      <c r="F4" s="475">
        <v>44713</v>
      </c>
      <c r="G4" s="475"/>
      <c r="H4" s="476">
        <v>44531</v>
      </c>
      <c r="I4" s="476"/>
      <c r="J4" s="6"/>
    </row>
    <row r="5" spans="1:10">
      <c r="B5" s="548"/>
      <c r="C5" s="549"/>
      <c r="D5" s="269" t="s">
        <v>324</v>
      </c>
      <c r="E5" s="269" t="s">
        <v>325</v>
      </c>
      <c r="F5" s="270" t="s">
        <v>324</v>
      </c>
      <c r="G5" s="270" t="s">
        <v>325</v>
      </c>
      <c r="H5" s="271" t="s">
        <v>324</v>
      </c>
      <c r="I5" s="271" t="s">
        <v>325</v>
      </c>
      <c r="J5" s="6"/>
    </row>
    <row r="6" spans="1:10">
      <c r="B6" s="550" t="s">
        <v>308</v>
      </c>
      <c r="C6" s="551"/>
      <c r="D6" s="265"/>
      <c r="E6" s="265"/>
      <c r="F6" s="266"/>
      <c r="G6" s="266"/>
      <c r="H6" s="267"/>
      <c r="I6" s="267"/>
    </row>
    <row r="7" spans="1:10">
      <c r="B7" s="550" t="s">
        <v>309</v>
      </c>
      <c r="C7" s="551"/>
      <c r="D7" s="265"/>
      <c r="E7" s="265"/>
      <c r="F7" s="266"/>
      <c r="G7" s="266"/>
      <c r="H7" s="267"/>
      <c r="I7" s="267"/>
    </row>
    <row r="8" spans="1:10">
      <c r="B8" s="555" t="s">
        <v>310</v>
      </c>
      <c r="C8" s="556"/>
      <c r="D8" s="265"/>
      <c r="E8" s="265"/>
      <c r="F8" s="266"/>
      <c r="G8" s="266"/>
      <c r="H8" s="267"/>
      <c r="I8" s="267"/>
    </row>
    <row r="9" spans="1:10" ht="15" customHeight="1">
      <c r="B9" s="540" t="s">
        <v>481</v>
      </c>
      <c r="C9" s="171" t="s">
        <v>251</v>
      </c>
      <c r="D9" s="265"/>
      <c r="E9" s="265"/>
      <c r="F9" s="266"/>
      <c r="G9" s="266"/>
      <c r="H9" s="267"/>
      <c r="I9" s="267"/>
    </row>
    <row r="10" spans="1:10">
      <c r="B10" s="541"/>
      <c r="C10" s="171" t="s">
        <v>174</v>
      </c>
      <c r="D10" s="265"/>
      <c r="E10" s="265"/>
      <c r="F10" s="266"/>
      <c r="G10" s="266"/>
      <c r="H10" s="267"/>
      <c r="I10" s="267"/>
    </row>
    <row r="11" spans="1:10">
      <c r="B11" s="531" t="s">
        <v>311</v>
      </c>
      <c r="C11" s="532"/>
      <c r="D11" s="265"/>
      <c r="E11" s="265"/>
      <c r="F11" s="266"/>
      <c r="G11" s="266"/>
      <c r="H11" s="267"/>
      <c r="I11" s="267"/>
    </row>
    <row r="12" spans="1:10">
      <c r="B12" s="531" t="s">
        <v>312</v>
      </c>
      <c r="C12" s="532"/>
      <c r="D12" s="265"/>
      <c r="E12" s="265"/>
      <c r="F12" s="266"/>
      <c r="G12" s="266"/>
      <c r="H12" s="267"/>
      <c r="I12" s="267"/>
    </row>
    <row r="13" spans="1:10">
      <c r="B13" s="540" t="s">
        <v>313</v>
      </c>
      <c r="C13" s="125" t="s">
        <v>300</v>
      </c>
      <c r="D13" s="265"/>
      <c r="E13" s="265"/>
      <c r="F13" s="266"/>
      <c r="G13" s="266"/>
      <c r="H13" s="267"/>
      <c r="I13" s="267"/>
    </row>
    <row r="14" spans="1:10">
      <c r="B14" s="541"/>
      <c r="C14" s="125" t="s">
        <v>301</v>
      </c>
      <c r="D14" s="265"/>
      <c r="E14" s="265"/>
      <c r="F14" s="266"/>
      <c r="G14" s="266"/>
      <c r="H14" s="267"/>
      <c r="I14" s="267"/>
    </row>
    <row r="15" spans="1:10">
      <c r="B15" s="540" t="s">
        <v>314</v>
      </c>
      <c r="C15" s="125" t="s">
        <v>300</v>
      </c>
      <c r="D15" s="265"/>
      <c r="E15" s="265"/>
      <c r="F15" s="266"/>
      <c r="G15" s="266"/>
      <c r="H15" s="267"/>
      <c r="I15" s="267"/>
    </row>
    <row r="16" spans="1:10">
      <c r="B16" s="541"/>
      <c r="C16" s="125" t="s">
        <v>301</v>
      </c>
      <c r="D16" s="265"/>
      <c r="E16" s="265"/>
      <c r="F16" s="266"/>
      <c r="G16" s="266"/>
      <c r="H16" s="267"/>
      <c r="I16" s="267"/>
    </row>
    <row r="17" spans="2:9">
      <c r="B17" s="540" t="s">
        <v>509</v>
      </c>
      <c r="C17" s="125" t="s">
        <v>300</v>
      </c>
      <c r="D17" s="265"/>
      <c r="E17" s="265"/>
      <c r="F17" s="266"/>
      <c r="G17" s="266"/>
      <c r="H17" s="267"/>
      <c r="I17" s="267"/>
    </row>
    <row r="18" spans="2:9">
      <c r="B18" s="541"/>
      <c r="C18" s="125" t="s">
        <v>301</v>
      </c>
      <c r="D18" s="265"/>
      <c r="E18" s="265"/>
      <c r="F18" s="266"/>
      <c r="G18" s="266"/>
      <c r="H18" s="267"/>
      <c r="I18" s="267"/>
    </row>
    <row r="19" spans="2:9">
      <c r="B19" s="531" t="s">
        <v>315</v>
      </c>
      <c r="C19" s="532"/>
      <c r="D19" s="265"/>
      <c r="E19" s="265"/>
      <c r="F19" s="266"/>
      <c r="G19" s="266"/>
      <c r="H19" s="267"/>
      <c r="I19" s="267"/>
    </row>
    <row r="20" spans="2:9">
      <c r="B20" s="553" t="s">
        <v>307</v>
      </c>
      <c r="C20" s="554"/>
      <c r="D20" s="265"/>
      <c r="E20" s="265"/>
      <c r="F20" s="266"/>
      <c r="G20" s="266"/>
      <c r="H20" s="267"/>
      <c r="I20" s="267"/>
    </row>
    <row r="21" spans="2:9">
      <c r="B21" s="531" t="s">
        <v>316</v>
      </c>
      <c r="C21" s="532"/>
      <c r="D21" s="265"/>
      <c r="E21" s="265"/>
      <c r="F21" s="266"/>
      <c r="G21" s="266"/>
      <c r="H21" s="267"/>
      <c r="I21" s="267"/>
    </row>
    <row r="22" spans="2:9">
      <c r="B22" s="544" t="s">
        <v>317</v>
      </c>
      <c r="C22" s="545"/>
      <c r="D22" s="268" t="e">
        <f>D20/D19</f>
        <v>#DIV/0!</v>
      </c>
      <c r="E22" s="268" t="e">
        <f t="shared" ref="E22:I22" si="0">E20/E19</f>
        <v>#DIV/0!</v>
      </c>
      <c r="F22" s="268" t="e">
        <f t="shared" si="0"/>
        <v>#DIV/0!</v>
      </c>
      <c r="G22" s="268" t="e">
        <f t="shared" si="0"/>
        <v>#DIV/0!</v>
      </c>
      <c r="H22" s="268" t="e">
        <f t="shared" si="0"/>
        <v>#DIV/0!</v>
      </c>
      <c r="I22" s="268" t="e">
        <f t="shared" si="0"/>
        <v>#DIV/0!</v>
      </c>
    </row>
    <row r="23" spans="2:9">
      <c r="B23" s="540" t="s">
        <v>318</v>
      </c>
      <c r="C23" s="125" t="s">
        <v>302</v>
      </c>
      <c r="D23" s="265"/>
      <c r="E23" s="265"/>
      <c r="F23" s="266"/>
      <c r="G23" s="266"/>
      <c r="H23" s="267"/>
      <c r="I23" s="267"/>
    </row>
    <row r="24" spans="2:9">
      <c r="B24" s="542"/>
      <c r="C24" s="125" t="s">
        <v>303</v>
      </c>
      <c r="D24" s="265"/>
      <c r="E24" s="265"/>
      <c r="F24" s="266"/>
      <c r="G24" s="266"/>
      <c r="H24" s="267"/>
      <c r="I24" s="267"/>
    </row>
    <row r="25" spans="2:9">
      <c r="B25" s="541"/>
      <c r="C25" s="125" t="s">
        <v>26</v>
      </c>
      <c r="D25" s="265"/>
      <c r="E25" s="265"/>
      <c r="F25" s="266"/>
      <c r="G25" s="266"/>
      <c r="H25" s="267"/>
      <c r="I25" s="267"/>
    </row>
    <row r="26" spans="2:9">
      <c r="B26" s="540" t="s">
        <v>319</v>
      </c>
      <c r="C26" s="125" t="s">
        <v>304</v>
      </c>
      <c r="D26" s="265"/>
      <c r="E26" s="265"/>
      <c r="F26" s="266"/>
      <c r="G26" s="266"/>
      <c r="H26" s="267"/>
      <c r="I26" s="267"/>
    </row>
    <row r="27" spans="2:9">
      <c r="B27" s="541"/>
      <c r="C27" s="125" t="s">
        <v>26</v>
      </c>
      <c r="D27" s="265"/>
      <c r="E27" s="265"/>
      <c r="F27" s="266"/>
      <c r="G27" s="266"/>
      <c r="H27" s="267"/>
      <c r="I27" s="267"/>
    </row>
    <row r="28" spans="2:9">
      <c r="B28" s="531" t="s">
        <v>320</v>
      </c>
      <c r="C28" s="532"/>
      <c r="D28" s="170">
        <f>D23+D24+D25-D26-D27</f>
        <v>0</v>
      </c>
      <c r="E28" s="170">
        <f t="shared" ref="E28" si="1">E23+E24+E25-E26-E27</f>
        <v>0</v>
      </c>
      <c r="F28" s="170">
        <f t="shared" ref="F28" si="2">F23+F24+F25-F26-F27</f>
        <v>0</v>
      </c>
      <c r="G28" s="170">
        <f t="shared" ref="G28" si="3">G23+G24+G25-G26-G27</f>
        <v>0</v>
      </c>
      <c r="H28" s="170">
        <f t="shared" ref="H28" si="4">H23+H24+H25-H26-H27</f>
        <v>0</v>
      </c>
      <c r="I28" s="170">
        <f t="shared" ref="I28" si="5">I23+I24+I25-I26-I27</f>
        <v>0</v>
      </c>
    </row>
    <row r="29" spans="2:9">
      <c r="B29" s="540" t="s">
        <v>321</v>
      </c>
      <c r="C29" s="125" t="s">
        <v>305</v>
      </c>
      <c r="D29" s="265"/>
      <c r="E29" s="265"/>
      <c r="F29" s="266"/>
      <c r="G29" s="266"/>
      <c r="H29" s="267"/>
      <c r="I29" s="267"/>
    </row>
    <row r="30" spans="2:9">
      <c r="B30" s="542"/>
      <c r="C30" s="125" t="s">
        <v>306</v>
      </c>
      <c r="D30" s="265"/>
      <c r="E30" s="265"/>
      <c r="F30" s="266"/>
      <c r="G30" s="266"/>
      <c r="H30" s="267"/>
      <c r="I30" s="267"/>
    </row>
    <row r="31" spans="2:9">
      <c r="B31" s="541"/>
      <c r="C31" s="125" t="s">
        <v>26</v>
      </c>
      <c r="D31" s="265"/>
      <c r="E31" s="265"/>
      <c r="F31" s="266"/>
      <c r="G31" s="266"/>
      <c r="H31" s="267"/>
      <c r="I31" s="267"/>
    </row>
    <row r="33" spans="1:3">
      <c r="A33" s="40" t="s">
        <v>145</v>
      </c>
    </row>
    <row r="34" spans="1:3">
      <c r="A34" s="42">
        <v>1</v>
      </c>
      <c r="B34" s="40" t="s">
        <v>498</v>
      </c>
      <c r="C34" s="40"/>
    </row>
    <row r="36" spans="1:3" s="36" customFormat="1">
      <c r="A36" s="109" t="s">
        <v>153</v>
      </c>
      <c r="B36" s="109"/>
      <c r="C36" s="109"/>
    </row>
    <row r="37" spans="1:3" s="36" customFormat="1"/>
    <row r="38" spans="1:3" s="36" customFormat="1"/>
    <row r="39" spans="1:3" s="36" customFormat="1"/>
    <row r="40" spans="1:3" s="36" customFormat="1"/>
    <row r="41" spans="1:3" s="36" customFormat="1"/>
    <row r="42" spans="1:3" s="36" customFormat="1"/>
    <row r="43" spans="1:3" s="36" customFormat="1"/>
    <row r="44" spans="1:3" s="36" customFormat="1"/>
    <row r="45" spans="1:3" s="36" customFormat="1"/>
  </sheetData>
  <sheetProtection password="87ED" sheet="1" objects="1" scenarios="1"/>
  <mergeCells count="23">
    <mergeCell ref="B1:I1"/>
    <mergeCell ref="B11:C11"/>
    <mergeCell ref="B20:C20"/>
    <mergeCell ref="B7:C7"/>
    <mergeCell ref="B8:C8"/>
    <mergeCell ref="B12:C12"/>
    <mergeCell ref="B13:B14"/>
    <mergeCell ref="D4:E4"/>
    <mergeCell ref="B26:B27"/>
    <mergeCell ref="B28:C28"/>
    <mergeCell ref="B29:B31"/>
    <mergeCell ref="H3:I3"/>
    <mergeCell ref="B22:C22"/>
    <mergeCell ref="B23:B25"/>
    <mergeCell ref="B15:B16"/>
    <mergeCell ref="B17:B18"/>
    <mergeCell ref="B19:C19"/>
    <mergeCell ref="B21:C21"/>
    <mergeCell ref="B9:B10"/>
    <mergeCell ref="B4:C5"/>
    <mergeCell ref="B6:C6"/>
    <mergeCell ref="F4:G4"/>
    <mergeCell ref="H4:I4"/>
  </mergeCells>
  <conditionalFormatting sqref="D22:I22">
    <cfRule type="containsErrors" dxfId="2" priority="1">
      <formula>ISERROR(D22)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L43"/>
  <sheetViews>
    <sheetView workbookViewId="0">
      <selection activeCell="C21" sqref="C21"/>
    </sheetView>
  </sheetViews>
  <sheetFormatPr defaultRowHeight="15"/>
  <cols>
    <col min="1" max="1" width="11.42578125" customWidth="1"/>
    <col min="2" max="2" width="12.28515625" customWidth="1"/>
    <col min="3" max="3" width="60.140625" bestFit="1" customWidth="1"/>
  </cols>
  <sheetData>
    <row r="1" spans="2:3" ht="21">
      <c r="C1" s="347" t="s">
        <v>504</v>
      </c>
    </row>
    <row r="2" spans="2:3" ht="10.5" customHeight="1"/>
    <row r="3" spans="2:3">
      <c r="B3" t="s">
        <v>130</v>
      </c>
      <c r="C3" s="8" t="s">
        <v>249</v>
      </c>
    </row>
    <row r="4" spans="2:3" ht="6" customHeight="1">
      <c r="C4" s="8"/>
    </row>
    <row r="5" spans="2:3">
      <c r="B5" s="10"/>
      <c r="C5" s="11" t="s">
        <v>148</v>
      </c>
    </row>
    <row r="6" spans="2:3">
      <c r="B6" t="s">
        <v>133</v>
      </c>
      <c r="C6" s="8" t="s">
        <v>137</v>
      </c>
    </row>
    <row r="7" spans="2:3">
      <c r="B7" t="s">
        <v>131</v>
      </c>
      <c r="C7" s="8" t="s">
        <v>138</v>
      </c>
    </row>
    <row r="8" spans="2:3">
      <c r="B8" t="s">
        <v>132</v>
      </c>
      <c r="C8" s="8" t="s">
        <v>139</v>
      </c>
    </row>
    <row r="9" spans="2:3">
      <c r="B9" t="s">
        <v>134</v>
      </c>
      <c r="C9" s="8" t="s">
        <v>140</v>
      </c>
    </row>
    <row r="10" spans="2:3">
      <c r="B10" t="s">
        <v>135</v>
      </c>
      <c r="C10" s="8" t="s">
        <v>141</v>
      </c>
    </row>
    <row r="11" spans="2:3">
      <c r="B11" t="s">
        <v>136</v>
      </c>
      <c r="C11" s="8" t="s">
        <v>17</v>
      </c>
    </row>
    <row r="12" spans="2:3">
      <c r="B12" t="s">
        <v>211</v>
      </c>
      <c r="C12" s="8" t="s">
        <v>167</v>
      </c>
    </row>
    <row r="13" spans="2:3">
      <c r="B13" t="s">
        <v>212</v>
      </c>
      <c r="C13" s="8" t="s">
        <v>171</v>
      </c>
    </row>
    <row r="14" spans="2:3">
      <c r="B14" t="s">
        <v>213</v>
      </c>
      <c r="C14" s="8" t="s">
        <v>177</v>
      </c>
    </row>
    <row r="15" spans="2:3">
      <c r="B15" t="s">
        <v>214</v>
      </c>
      <c r="C15" s="8" t="s">
        <v>35</v>
      </c>
    </row>
    <row r="16" spans="2:3">
      <c r="B16" t="s">
        <v>215</v>
      </c>
      <c r="C16" s="8" t="s">
        <v>479</v>
      </c>
    </row>
    <row r="17" spans="2:12">
      <c r="B17" t="s">
        <v>217</v>
      </c>
      <c r="C17" s="8" t="s">
        <v>54</v>
      </c>
    </row>
    <row r="18" spans="2:12" ht="7.5" customHeight="1">
      <c r="C18" s="8"/>
    </row>
    <row r="19" spans="2:12" ht="16.5" customHeight="1">
      <c r="C19" s="11" t="s">
        <v>218</v>
      </c>
      <c r="D19" s="12"/>
      <c r="E19" s="12"/>
      <c r="F19" s="12"/>
      <c r="G19" s="12"/>
      <c r="H19" s="12"/>
      <c r="I19" s="12"/>
      <c r="J19" s="12"/>
      <c r="K19" s="12"/>
      <c r="L19" s="12"/>
    </row>
    <row r="20" spans="2:12">
      <c r="B20" t="s">
        <v>216</v>
      </c>
      <c r="C20" s="8" t="s">
        <v>179</v>
      </c>
    </row>
    <row r="21" spans="2:12">
      <c r="B21" t="s">
        <v>219</v>
      </c>
      <c r="C21" s="8" t="s">
        <v>182</v>
      </c>
    </row>
    <row r="22" spans="2:12">
      <c r="B22" t="s">
        <v>220</v>
      </c>
      <c r="C22" s="8" t="s">
        <v>183</v>
      </c>
    </row>
    <row r="23" spans="2:12">
      <c r="B23" t="s">
        <v>221</v>
      </c>
      <c r="C23" s="8" t="s">
        <v>69</v>
      </c>
    </row>
    <row r="24" spans="2:12">
      <c r="B24" t="s">
        <v>222</v>
      </c>
      <c r="C24" s="8" t="s">
        <v>200</v>
      </c>
    </row>
    <row r="25" spans="2:12">
      <c r="B25" t="s">
        <v>223</v>
      </c>
      <c r="C25" s="8" t="s">
        <v>285</v>
      </c>
    </row>
    <row r="26" spans="2:12">
      <c r="B26" t="s">
        <v>287</v>
      </c>
      <c r="C26" s="8" t="s">
        <v>192</v>
      </c>
    </row>
    <row r="27" spans="2:12" ht="21">
      <c r="C27" s="11" t="s">
        <v>224</v>
      </c>
      <c r="D27" s="12"/>
      <c r="E27" s="12"/>
      <c r="F27" s="12"/>
    </row>
    <row r="28" spans="2:12">
      <c r="B28" t="s">
        <v>225</v>
      </c>
      <c r="C28" s="8" t="s">
        <v>76</v>
      </c>
    </row>
    <row r="29" spans="2:12">
      <c r="B29" t="s">
        <v>226</v>
      </c>
      <c r="C29" s="8" t="s">
        <v>227</v>
      </c>
    </row>
    <row r="30" spans="2:12">
      <c r="B30" t="s">
        <v>228</v>
      </c>
      <c r="C30" s="8" t="s">
        <v>86</v>
      </c>
    </row>
    <row r="31" spans="2:12">
      <c r="B31" t="s">
        <v>229</v>
      </c>
      <c r="C31" s="8" t="s">
        <v>201</v>
      </c>
    </row>
    <row r="32" spans="2:12">
      <c r="B32" t="s">
        <v>230</v>
      </c>
      <c r="C32" s="8" t="s">
        <v>90</v>
      </c>
    </row>
    <row r="33" spans="2:3" ht="21" customHeight="1">
      <c r="C33" s="11" t="s">
        <v>231</v>
      </c>
    </row>
    <row r="34" spans="2:3">
      <c r="B34" t="s">
        <v>232</v>
      </c>
      <c r="C34" s="8" t="s">
        <v>204</v>
      </c>
    </row>
    <row r="35" spans="2:3" ht="20.25" customHeight="1">
      <c r="C35" s="11" t="s">
        <v>233</v>
      </c>
    </row>
    <row r="36" spans="2:3">
      <c r="B36" t="s">
        <v>234</v>
      </c>
      <c r="C36" s="8" t="s">
        <v>106</v>
      </c>
    </row>
    <row r="37" spans="2:3">
      <c r="B37" t="s">
        <v>235</v>
      </c>
      <c r="C37" s="8" t="s">
        <v>115</v>
      </c>
    </row>
    <row r="38" spans="2:3">
      <c r="B38" t="s">
        <v>236</v>
      </c>
      <c r="C38" s="8" t="s">
        <v>119</v>
      </c>
    </row>
    <row r="39" spans="2:3">
      <c r="B39" t="s">
        <v>237</v>
      </c>
      <c r="C39" s="8" t="s">
        <v>210</v>
      </c>
    </row>
    <row r="40" spans="2:3">
      <c r="C40" s="8"/>
    </row>
    <row r="41" spans="2:3">
      <c r="C41" s="11" t="s">
        <v>328</v>
      </c>
    </row>
    <row r="42" spans="2:3">
      <c r="B42" t="s">
        <v>326</v>
      </c>
      <c r="C42" s="8" t="s">
        <v>329</v>
      </c>
    </row>
    <row r="43" spans="2:3">
      <c r="C43" s="8"/>
    </row>
  </sheetData>
  <sheetProtection password="87ED" sheet="1" objects="1" scenarios="1"/>
  <hyperlinks>
    <hyperlink ref="C3" location="'Table I'!A1" display="Overall Asset Structure of the Bank"/>
    <hyperlink ref="C6" location="'Table IA'!A1" display="Portfolio Risk Assessment"/>
    <hyperlink ref="C7" location="'Table IIA'!A1" display="Top-20 Borrowers' Risk Assessment"/>
    <hyperlink ref="C8" location="'Table IIIA'!A1" display="Top-20 Defaulters' (Excluding Written-off Loans) Risk Assessment"/>
    <hyperlink ref="C9" location="'Table IVA'!A1" display="Geographical (Based on End-use) Risk Assessment"/>
    <hyperlink ref="C10" location="'Table VA'!A1" display="Assessment of Top-10 Loans' Limit Breach"/>
    <hyperlink ref="C11" location="'Table VIA'!A1" display="Stressed Assets' Risk Assessment"/>
    <hyperlink ref="C12" location="'Table VIIA'!A1" display="Size-wise Loans' Concentration Assessment"/>
    <hyperlink ref="C13" location="'Table VIIIA'!A1" display="Assessment of Non-performing Loans (NPLs)"/>
    <hyperlink ref="C14" location="'Table IXA'!A1" display="Status of Off-Balance Sheet (OBS) Exposure"/>
    <hyperlink ref="C15" location="'Table XA'!A1" display="Status of Lawsuits"/>
    <hyperlink ref="C16" location="'Table XIA'!A1" display="Status of Rating of Accounts"/>
    <hyperlink ref="C17" location="'Table XIIA'!A1" display="Stress Test Result"/>
    <hyperlink ref="C20" location="'Table IB'!A1" display="Interest Rate Sensitivity Analysis"/>
    <hyperlink ref="C21" location="'Table IIB'!A1" display="Duration Gap Analysis"/>
    <hyperlink ref="C22" location="'Table IIIB'!A1" display="Interest (Profit) Rate Spread Analysis"/>
    <hyperlink ref="C23" location="'Table IVB'!A1" display="Foreign Exchange Risks"/>
    <hyperlink ref="C24" location="'Table VB'!A1" display="Capital Market Related Risks"/>
    <hyperlink ref="C26" location="'Table VIIB'!A1" display="Analysis of Off-shore Banking Unit (OBU)"/>
    <hyperlink ref="C28" location="'Table IC'!A1" display="CRR &amp; SLR"/>
    <hyperlink ref="C29" location="'Table IIC'!A1" display="Advances And Deposits"/>
    <hyperlink ref="C30" location="'Table IIIC'!A1" display="Structural Liquidity Profile"/>
    <hyperlink ref="C31" location="'Table IVC'!A1" display="Other Liquidity Measures"/>
    <hyperlink ref="C32" location="'Table VC'!A1" display="Undrawn Commitments"/>
    <hyperlink ref="C34" location="'Table ID'!A1" display="Gross Losses by Business Lines And Event Types During the Last Six(06) Months"/>
    <hyperlink ref="C36" location="'Table IE'!A1" display="Reputational Risk"/>
    <hyperlink ref="C37" location="'Table IIE'!A1" display="Compliance Risk"/>
    <hyperlink ref="C38" location="'Table IIIE'!A1" display="Capital Management"/>
    <hyperlink ref="C39" location="'Table IVE'!A1" display="Composition of RWA of Loan Portfolio"/>
    <hyperlink ref="C25" location="'Table VIB'!A1" display="Investment in Capital Market under Special Fund"/>
    <hyperlink ref="C42" location="'Table IF'!A1" display="Questionnaire"/>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dimension ref="A1:H50"/>
  <sheetViews>
    <sheetView workbookViewId="0">
      <selection activeCell="E5" sqref="E5"/>
    </sheetView>
  </sheetViews>
  <sheetFormatPr defaultRowHeight="15"/>
  <cols>
    <col min="1" max="1" width="11.28515625" customWidth="1"/>
    <col min="2" max="2" width="48.7109375" customWidth="1"/>
    <col min="3" max="3" width="12.5703125" customWidth="1"/>
    <col min="4" max="4" width="15" customWidth="1"/>
    <col min="5" max="5" width="13.85546875" customWidth="1"/>
    <col min="6" max="6" width="14" customWidth="1"/>
    <col min="7" max="7" width="12.42578125" customWidth="1"/>
    <col min="8" max="8" width="22.28515625" customWidth="1"/>
    <col min="9" max="9" width="11.85546875" customWidth="1"/>
    <col min="10" max="10" width="11.140625" customWidth="1"/>
    <col min="11" max="11" width="10.7109375" customWidth="1"/>
    <col min="12" max="12" width="12" customWidth="1"/>
  </cols>
  <sheetData>
    <row r="1" spans="1:8" ht="21">
      <c r="B1" s="406" t="s">
        <v>200</v>
      </c>
      <c r="C1" s="406"/>
      <c r="D1" s="406"/>
      <c r="E1" s="406"/>
      <c r="F1" s="406"/>
      <c r="G1" s="406"/>
      <c r="H1" s="406"/>
    </row>
    <row r="2" spans="1:8" ht="21">
      <c r="B2" s="216" t="s">
        <v>278</v>
      </c>
      <c r="C2" s="12"/>
      <c r="D2" s="12"/>
      <c r="E2" s="12"/>
      <c r="F2" s="12"/>
      <c r="G2" s="12"/>
      <c r="H2" s="12"/>
    </row>
    <row r="3" spans="1:8" ht="18.75">
      <c r="A3" s="2"/>
      <c r="G3" s="509" t="s">
        <v>142</v>
      </c>
      <c r="H3" s="509"/>
    </row>
    <row r="4" spans="1:8" ht="28.5">
      <c r="B4" s="148" t="s">
        <v>190</v>
      </c>
      <c r="C4" s="148" t="s">
        <v>482</v>
      </c>
      <c r="D4" s="148" t="s">
        <v>71</v>
      </c>
      <c r="E4" s="148" t="s">
        <v>72</v>
      </c>
      <c r="F4" s="148" t="s">
        <v>73</v>
      </c>
      <c r="G4" s="148" t="s">
        <v>75</v>
      </c>
      <c r="H4" s="148" t="s">
        <v>191</v>
      </c>
    </row>
    <row r="5" spans="1:8">
      <c r="B5" s="162" t="s">
        <v>265</v>
      </c>
      <c r="C5" s="217"/>
      <c r="D5" s="217"/>
      <c r="E5" s="126">
        <f>D5-C5</f>
        <v>0</v>
      </c>
      <c r="F5" s="217"/>
      <c r="G5" s="217"/>
      <c r="H5" s="126">
        <f>G5-F5</f>
        <v>0</v>
      </c>
    </row>
    <row r="6" spans="1:8">
      <c r="B6" s="162" t="s">
        <v>266</v>
      </c>
      <c r="C6" s="217"/>
      <c r="D6" s="217"/>
      <c r="E6" s="126">
        <f t="shared" ref="E6:E8" si="0">D6-C6</f>
        <v>0</v>
      </c>
      <c r="F6" s="217"/>
      <c r="G6" s="217"/>
      <c r="H6" s="126">
        <f t="shared" ref="H6:H12" si="1">G6-F6</f>
        <v>0</v>
      </c>
    </row>
    <row r="7" spans="1:8">
      <c r="B7" s="162" t="s">
        <v>267</v>
      </c>
      <c r="C7" s="217"/>
      <c r="D7" s="217"/>
      <c r="E7" s="126">
        <f t="shared" si="0"/>
        <v>0</v>
      </c>
      <c r="F7" s="217"/>
      <c r="G7" s="217"/>
      <c r="H7" s="126">
        <f t="shared" si="1"/>
        <v>0</v>
      </c>
    </row>
    <row r="8" spans="1:8">
      <c r="B8" s="162" t="s">
        <v>268</v>
      </c>
      <c r="C8" s="217"/>
      <c r="D8" s="217"/>
      <c r="E8" s="126">
        <f t="shared" si="0"/>
        <v>0</v>
      </c>
      <c r="F8" s="217"/>
      <c r="G8" s="217"/>
      <c r="H8" s="126">
        <f t="shared" si="1"/>
        <v>0</v>
      </c>
    </row>
    <row r="9" spans="1:8">
      <c r="B9" s="162" t="s">
        <v>269</v>
      </c>
      <c r="C9" s="217"/>
      <c r="D9" s="126"/>
      <c r="E9" s="126"/>
      <c r="F9" s="217"/>
      <c r="G9" s="217"/>
      <c r="H9" s="126">
        <f t="shared" si="1"/>
        <v>0</v>
      </c>
    </row>
    <row r="10" spans="1:8" ht="30">
      <c r="B10" s="162" t="s">
        <v>270</v>
      </c>
      <c r="C10" s="217"/>
      <c r="D10" s="126"/>
      <c r="E10" s="126"/>
      <c r="F10" s="217"/>
      <c r="G10" s="217"/>
      <c r="H10" s="126">
        <f t="shared" si="1"/>
        <v>0</v>
      </c>
    </row>
    <row r="11" spans="1:8">
      <c r="B11" s="162" t="s">
        <v>271</v>
      </c>
      <c r="C11" s="217"/>
      <c r="D11" s="126"/>
      <c r="E11" s="126"/>
      <c r="F11" s="217"/>
      <c r="G11" s="217"/>
      <c r="H11" s="126">
        <f t="shared" si="1"/>
        <v>0</v>
      </c>
    </row>
    <row r="12" spans="1:8" ht="17.25" customHeight="1" thickBot="1">
      <c r="B12" s="162" t="s">
        <v>272</v>
      </c>
      <c r="C12" s="217"/>
      <c r="D12" s="126"/>
      <c r="E12" s="126"/>
      <c r="F12" s="217"/>
      <c r="G12" s="217"/>
      <c r="H12" s="126">
        <f t="shared" si="1"/>
        <v>0</v>
      </c>
    </row>
    <row r="13" spans="1:8" ht="15.75" thickBot="1">
      <c r="B13" s="219" t="s">
        <v>74</v>
      </c>
      <c r="C13" s="163">
        <f t="shared" ref="C13:H13" si="2">SUM(C5:C12)</f>
        <v>0</v>
      </c>
      <c r="D13" s="163">
        <f t="shared" si="2"/>
        <v>0</v>
      </c>
      <c r="E13" s="163">
        <f t="shared" si="2"/>
        <v>0</v>
      </c>
      <c r="F13" s="163">
        <f t="shared" si="2"/>
        <v>0</v>
      </c>
      <c r="G13" s="163">
        <f t="shared" si="2"/>
        <v>0</v>
      </c>
      <c r="H13" s="163">
        <f t="shared" si="2"/>
        <v>0</v>
      </c>
    </row>
    <row r="15" spans="1:8" s="36" customFormat="1">
      <c r="A15" s="109"/>
      <c r="B15" s="109"/>
      <c r="C15" s="109"/>
    </row>
    <row r="16" spans="1:8" s="36" customFormat="1" ht="18.75">
      <c r="B16" s="216" t="s">
        <v>279</v>
      </c>
    </row>
    <row r="17" spans="1:8" ht="18.75">
      <c r="A17" s="2"/>
      <c r="G17" s="509" t="s">
        <v>142</v>
      </c>
      <c r="H17" s="509"/>
    </row>
    <row r="18" spans="1:8" ht="28.5">
      <c r="B18" s="148" t="s">
        <v>190</v>
      </c>
      <c r="C18" s="148" t="s">
        <v>482</v>
      </c>
      <c r="D18" s="148" t="s">
        <v>71</v>
      </c>
      <c r="E18" s="148" t="s">
        <v>72</v>
      </c>
      <c r="F18" s="148" t="s">
        <v>73</v>
      </c>
      <c r="G18" s="148" t="s">
        <v>75</v>
      </c>
      <c r="H18" s="148" t="s">
        <v>191</v>
      </c>
    </row>
    <row r="19" spans="1:8">
      <c r="B19" s="535" t="s">
        <v>280</v>
      </c>
      <c r="C19" s="536"/>
      <c r="D19" s="536"/>
      <c r="E19" s="536"/>
      <c r="F19" s="536"/>
      <c r="G19" s="536"/>
      <c r="H19" s="537"/>
    </row>
    <row r="20" spans="1:8">
      <c r="B20" s="162" t="s">
        <v>265</v>
      </c>
      <c r="C20" s="217"/>
      <c r="D20" s="217"/>
      <c r="E20" s="126">
        <f>D20-C20</f>
        <v>0</v>
      </c>
      <c r="F20" s="217"/>
      <c r="G20" s="217"/>
      <c r="H20" s="126">
        <f>G20-F20</f>
        <v>0</v>
      </c>
    </row>
    <row r="21" spans="1:8">
      <c r="B21" s="162" t="s">
        <v>266</v>
      </c>
      <c r="C21" s="217"/>
      <c r="D21" s="217"/>
      <c r="E21" s="126">
        <f t="shared" ref="E21:E23" si="3">D21-C21</f>
        <v>0</v>
      </c>
      <c r="F21" s="217"/>
      <c r="G21" s="217"/>
      <c r="H21" s="126">
        <f t="shared" ref="H21:H27" si="4">G21-F21</f>
        <v>0</v>
      </c>
    </row>
    <row r="22" spans="1:8">
      <c r="B22" s="162" t="s">
        <v>267</v>
      </c>
      <c r="C22" s="217"/>
      <c r="D22" s="217"/>
      <c r="E22" s="126">
        <f t="shared" si="3"/>
        <v>0</v>
      </c>
      <c r="F22" s="217"/>
      <c r="G22" s="217"/>
      <c r="H22" s="126">
        <f t="shared" si="4"/>
        <v>0</v>
      </c>
    </row>
    <row r="23" spans="1:8">
      <c r="B23" s="162" t="s">
        <v>268</v>
      </c>
      <c r="C23" s="217"/>
      <c r="D23" s="217"/>
      <c r="E23" s="126">
        <f t="shared" si="3"/>
        <v>0</v>
      </c>
      <c r="F23" s="217"/>
      <c r="G23" s="217"/>
      <c r="H23" s="126">
        <f t="shared" si="4"/>
        <v>0</v>
      </c>
    </row>
    <row r="24" spans="1:8" ht="30">
      <c r="B24" s="162" t="s">
        <v>273</v>
      </c>
      <c r="C24" s="217"/>
      <c r="D24" s="126"/>
      <c r="E24" s="126"/>
      <c r="F24" s="217"/>
      <c r="G24" s="217"/>
      <c r="H24" s="126">
        <f t="shared" si="4"/>
        <v>0</v>
      </c>
    </row>
    <row r="25" spans="1:8">
      <c r="B25" s="162" t="s">
        <v>274</v>
      </c>
      <c r="C25" s="217"/>
      <c r="D25" s="126"/>
      <c r="E25" s="126"/>
      <c r="F25" s="217"/>
      <c r="G25" s="217"/>
      <c r="H25" s="126">
        <f t="shared" si="4"/>
        <v>0</v>
      </c>
    </row>
    <row r="26" spans="1:8" ht="17.25" customHeight="1">
      <c r="B26" s="162" t="s">
        <v>275</v>
      </c>
      <c r="C26" s="217"/>
      <c r="D26" s="126"/>
      <c r="E26" s="126"/>
      <c r="F26" s="217"/>
      <c r="G26" s="217"/>
      <c r="H26" s="126">
        <f t="shared" si="4"/>
        <v>0</v>
      </c>
    </row>
    <row r="27" spans="1:8">
      <c r="B27" s="260" t="s">
        <v>282</v>
      </c>
      <c r="C27" s="218"/>
      <c r="D27" s="126"/>
      <c r="E27" s="126"/>
      <c r="F27" s="218"/>
      <c r="G27" s="218"/>
      <c r="H27" s="126">
        <f t="shared" si="4"/>
        <v>0</v>
      </c>
    </row>
    <row r="28" spans="1:8" ht="8.25" customHeight="1">
      <c r="B28" s="558"/>
      <c r="C28" s="559"/>
      <c r="D28" s="559"/>
      <c r="E28" s="559"/>
      <c r="F28" s="559"/>
      <c r="G28" s="559"/>
      <c r="H28" s="560"/>
    </row>
    <row r="29" spans="1:8">
      <c r="B29" s="535" t="s">
        <v>281</v>
      </c>
      <c r="C29" s="536"/>
      <c r="D29" s="536"/>
      <c r="E29" s="536"/>
      <c r="F29" s="536"/>
      <c r="G29" s="536"/>
      <c r="H29" s="537"/>
    </row>
    <row r="30" spans="1:8">
      <c r="B30" s="162" t="s">
        <v>265</v>
      </c>
      <c r="C30" s="217"/>
      <c r="D30" s="217"/>
      <c r="E30" s="126">
        <f>D30-C30</f>
        <v>0</v>
      </c>
      <c r="F30" s="217"/>
      <c r="G30" s="217"/>
      <c r="H30" s="126">
        <f>G30-F30</f>
        <v>0</v>
      </c>
    </row>
    <row r="31" spans="1:8">
      <c r="B31" s="162" t="s">
        <v>266</v>
      </c>
      <c r="C31" s="217"/>
      <c r="D31" s="217"/>
      <c r="E31" s="126">
        <f t="shared" ref="E31:E33" si="5">D31-C31</f>
        <v>0</v>
      </c>
      <c r="F31" s="217"/>
      <c r="G31" s="217"/>
      <c r="H31" s="126">
        <f t="shared" ref="H31:H37" si="6">G31-F31</f>
        <v>0</v>
      </c>
    </row>
    <row r="32" spans="1:8">
      <c r="B32" s="162" t="s">
        <v>267</v>
      </c>
      <c r="C32" s="217"/>
      <c r="D32" s="217"/>
      <c r="E32" s="126">
        <f t="shared" si="5"/>
        <v>0</v>
      </c>
      <c r="F32" s="217"/>
      <c r="G32" s="217"/>
      <c r="H32" s="126">
        <f t="shared" si="6"/>
        <v>0</v>
      </c>
    </row>
    <row r="33" spans="1:8">
      <c r="B33" s="162" t="s">
        <v>268</v>
      </c>
      <c r="C33" s="217"/>
      <c r="D33" s="217"/>
      <c r="E33" s="126">
        <f t="shared" si="5"/>
        <v>0</v>
      </c>
      <c r="F33" s="217"/>
      <c r="G33" s="217"/>
      <c r="H33" s="126">
        <f t="shared" si="6"/>
        <v>0</v>
      </c>
    </row>
    <row r="34" spans="1:8">
      <c r="B34" s="162" t="s">
        <v>276</v>
      </c>
      <c r="C34" s="126">
        <f>C35+C36</f>
        <v>0</v>
      </c>
      <c r="D34" s="126"/>
      <c r="E34" s="126"/>
      <c r="F34" s="217"/>
      <c r="G34" s="217"/>
      <c r="H34" s="126">
        <f t="shared" si="6"/>
        <v>0</v>
      </c>
    </row>
    <row r="35" spans="1:8">
      <c r="B35" s="260" t="s">
        <v>263</v>
      </c>
      <c r="C35" s="217"/>
      <c r="D35" s="126"/>
      <c r="E35" s="126"/>
      <c r="F35" s="217"/>
      <c r="G35" s="217"/>
      <c r="H35" s="126">
        <f t="shared" si="6"/>
        <v>0</v>
      </c>
    </row>
    <row r="36" spans="1:8">
      <c r="B36" s="260" t="s">
        <v>264</v>
      </c>
      <c r="C36" s="217"/>
      <c r="D36" s="126"/>
      <c r="E36" s="126"/>
      <c r="F36" s="217"/>
      <c r="G36" s="217"/>
      <c r="H36" s="126">
        <f t="shared" si="6"/>
        <v>0</v>
      </c>
    </row>
    <row r="37" spans="1:8" ht="17.25" customHeight="1" thickBot="1">
      <c r="B37" s="162" t="s">
        <v>277</v>
      </c>
      <c r="C37" s="217"/>
      <c r="D37" s="126"/>
      <c r="E37" s="126"/>
      <c r="F37" s="217"/>
      <c r="G37" s="217"/>
      <c r="H37" s="126">
        <f t="shared" si="6"/>
        <v>0</v>
      </c>
    </row>
    <row r="38" spans="1:8" ht="15.75" thickBot="1">
      <c r="B38" s="261" t="s">
        <v>74</v>
      </c>
      <c r="C38" s="163">
        <f>C20+C21+C22+C23+C24+C25+C26-C27+C30+C31+C32+C33+C34+C37</f>
        <v>0</v>
      </c>
      <c r="D38" s="163">
        <f t="shared" ref="D38:H38" si="7">D20+D21+D22+D23+D24+D25+D26-D27+D30+D31+D32+D33+D34+D37</f>
        <v>0</v>
      </c>
      <c r="E38" s="163">
        <f t="shared" si="7"/>
        <v>0</v>
      </c>
      <c r="F38" s="163">
        <f t="shared" si="7"/>
        <v>0</v>
      </c>
      <c r="G38" s="163">
        <f t="shared" si="7"/>
        <v>0</v>
      </c>
      <c r="H38" s="163">
        <f t="shared" si="7"/>
        <v>0</v>
      </c>
    </row>
    <row r="41" spans="1:8" s="36" customFormat="1">
      <c r="A41" s="109" t="s">
        <v>153</v>
      </c>
      <c r="B41" s="109"/>
      <c r="C41" s="109"/>
    </row>
    <row r="42" spans="1:8" s="36" customFormat="1"/>
    <row r="43" spans="1:8" s="36" customFormat="1"/>
    <row r="44" spans="1:8" s="36" customFormat="1"/>
    <row r="45" spans="1:8" s="36" customFormat="1"/>
    <row r="46" spans="1:8" s="36" customFormat="1"/>
    <row r="47" spans="1:8" s="36" customFormat="1"/>
    <row r="48" spans="1:8" s="36" customFormat="1"/>
    <row r="49" s="36" customFormat="1"/>
    <row r="50" s="36" customFormat="1"/>
  </sheetData>
  <sheetProtection password="87ED" sheet="1" objects="1" scenarios="1"/>
  <mergeCells count="6">
    <mergeCell ref="B1:H1"/>
    <mergeCell ref="G3:H3"/>
    <mergeCell ref="G17:H17"/>
    <mergeCell ref="B19:H19"/>
    <mergeCell ref="B29:H29"/>
    <mergeCell ref="B28:H2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dimension ref="A1:H25"/>
  <sheetViews>
    <sheetView workbookViewId="0">
      <selection activeCell="A18" sqref="A18"/>
    </sheetView>
  </sheetViews>
  <sheetFormatPr defaultRowHeight="15"/>
  <cols>
    <col min="1" max="1" width="11.28515625" customWidth="1"/>
    <col min="2" max="2" width="54.140625" customWidth="1"/>
    <col min="3" max="3" width="16" customWidth="1"/>
    <col min="4" max="4" width="19" customWidth="1"/>
    <col min="5" max="5" width="19.28515625" customWidth="1"/>
    <col min="6" max="6" width="14" customWidth="1"/>
    <col min="7" max="7" width="12.42578125" customWidth="1"/>
    <col min="8" max="8" width="22.28515625" customWidth="1"/>
    <col min="9" max="9" width="11.85546875" customWidth="1"/>
    <col min="10" max="10" width="11.140625" customWidth="1"/>
    <col min="11" max="11" width="10.7109375" customWidth="1"/>
    <col min="12" max="12" width="12" customWidth="1"/>
  </cols>
  <sheetData>
    <row r="1" spans="1:8" ht="21">
      <c r="B1" s="406" t="s">
        <v>285</v>
      </c>
      <c r="C1" s="406"/>
      <c r="D1" s="406"/>
      <c r="E1" s="406"/>
      <c r="F1" s="13"/>
      <c r="G1" s="13"/>
      <c r="H1" s="13"/>
    </row>
    <row r="2" spans="1:8" ht="21">
      <c r="B2" s="12"/>
      <c r="C2" s="12"/>
      <c r="D2" s="12"/>
      <c r="E2" s="12"/>
      <c r="F2" s="12"/>
      <c r="G2" s="12"/>
      <c r="H2" s="12"/>
    </row>
    <row r="3" spans="1:8" ht="18.75">
      <c r="A3" s="2"/>
      <c r="D3" s="509" t="s">
        <v>142</v>
      </c>
      <c r="E3" s="509"/>
    </row>
    <row r="4" spans="1:8">
      <c r="B4" s="148" t="s">
        <v>487</v>
      </c>
      <c r="C4" s="148" t="s">
        <v>70</v>
      </c>
      <c r="D4" s="148" t="s">
        <v>71</v>
      </c>
      <c r="E4" s="148" t="s">
        <v>72</v>
      </c>
    </row>
    <row r="5" spans="1:8">
      <c r="B5" s="162" t="s">
        <v>483</v>
      </c>
      <c r="C5" s="336">
        <f>C6+C7+C8+C9</f>
        <v>0</v>
      </c>
      <c r="D5" s="336">
        <f t="shared" ref="D5:E5" si="0">D6+D7+D8+D9</f>
        <v>0</v>
      </c>
      <c r="E5" s="336">
        <f t="shared" si="0"/>
        <v>0</v>
      </c>
    </row>
    <row r="6" spans="1:8">
      <c r="B6" s="335" t="s">
        <v>265</v>
      </c>
      <c r="C6" s="217"/>
      <c r="D6" s="217"/>
      <c r="E6" s="126">
        <f>D6-C6</f>
        <v>0</v>
      </c>
    </row>
    <row r="7" spans="1:8">
      <c r="B7" s="335" t="s">
        <v>266</v>
      </c>
      <c r="C7" s="217"/>
      <c r="D7" s="217"/>
      <c r="E7" s="126">
        <f t="shared" ref="E7:E9" si="1">D7-C7</f>
        <v>0</v>
      </c>
    </row>
    <row r="8" spans="1:8">
      <c r="B8" s="335" t="s">
        <v>267</v>
      </c>
      <c r="C8" s="217"/>
      <c r="D8" s="217"/>
      <c r="E8" s="126">
        <f t="shared" si="1"/>
        <v>0</v>
      </c>
    </row>
    <row r="9" spans="1:8">
      <c r="B9" s="335" t="s">
        <v>268</v>
      </c>
      <c r="C9" s="217"/>
      <c r="D9" s="217"/>
      <c r="E9" s="126">
        <f t="shared" si="1"/>
        <v>0</v>
      </c>
    </row>
    <row r="10" spans="1:8">
      <c r="B10" s="162" t="s">
        <v>484</v>
      </c>
      <c r="C10" s="217"/>
      <c r="D10" s="126"/>
      <c r="E10" s="126"/>
    </row>
    <row r="11" spans="1:8">
      <c r="B11" s="162" t="s">
        <v>485</v>
      </c>
      <c r="C11" s="217"/>
      <c r="D11" s="126"/>
      <c r="E11" s="126"/>
    </row>
    <row r="12" spans="1:8" ht="30.75" thickBot="1">
      <c r="B12" s="162" t="s">
        <v>486</v>
      </c>
      <c r="C12" s="217"/>
      <c r="D12" s="126"/>
      <c r="E12" s="126"/>
    </row>
    <row r="13" spans="1:8" ht="15.75" thickBot="1">
      <c r="B13" s="219" t="s">
        <v>286</v>
      </c>
      <c r="C13" s="163">
        <f>SUM(C6:C12)</f>
        <v>0</v>
      </c>
      <c r="D13" s="163">
        <f t="shared" ref="D13:E13" si="2">SUM(D6:D12)</f>
        <v>0</v>
      </c>
      <c r="E13" s="163">
        <f t="shared" si="2"/>
        <v>0</v>
      </c>
    </row>
    <row r="15" spans="1:8" s="36" customFormat="1">
      <c r="A15" s="109"/>
      <c r="B15" s="109"/>
      <c r="C15" s="109"/>
    </row>
    <row r="16" spans="1:8" s="36" customFormat="1">
      <c r="A16" s="109" t="s">
        <v>153</v>
      </c>
      <c r="B16" s="109"/>
      <c r="C16" s="109"/>
    </row>
    <row r="17" s="36" customFormat="1"/>
    <row r="18" s="36" customFormat="1"/>
    <row r="19" s="36" customFormat="1"/>
    <row r="20" s="36" customFormat="1"/>
    <row r="21" s="36" customFormat="1"/>
    <row r="22" s="36" customFormat="1"/>
    <row r="23" s="36" customFormat="1"/>
    <row r="24" s="36" customFormat="1"/>
    <row r="25" s="36" customFormat="1"/>
  </sheetData>
  <sheetProtection password="87ED" sheet="1" objects="1" scenarios="1"/>
  <mergeCells count="2">
    <mergeCell ref="D3:E3"/>
    <mergeCell ref="B1:E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dimension ref="A1:I22"/>
  <sheetViews>
    <sheetView workbookViewId="0">
      <selection activeCell="C13" sqref="C13"/>
    </sheetView>
  </sheetViews>
  <sheetFormatPr defaultRowHeight="15"/>
  <cols>
    <col min="1" max="1" width="11.28515625" customWidth="1"/>
    <col min="2" max="2" width="51.7109375" customWidth="1"/>
    <col min="3" max="4" width="15.7109375" customWidth="1"/>
    <col min="5" max="7" width="16" customWidth="1"/>
    <col min="8" max="8" width="15.7109375" customWidth="1"/>
    <col min="9" max="9" width="14" customWidth="1"/>
    <col min="10" max="10" width="11.5703125" customWidth="1"/>
    <col min="11" max="11" width="12.5703125" customWidth="1"/>
    <col min="12" max="12" width="11.140625" customWidth="1"/>
    <col min="13" max="13" width="12.140625" customWidth="1"/>
    <col min="14" max="14" width="11.85546875" customWidth="1"/>
    <col min="15" max="15" width="11.140625" customWidth="1"/>
    <col min="16" max="16" width="10.7109375" customWidth="1"/>
    <col min="17" max="17" width="12" customWidth="1"/>
  </cols>
  <sheetData>
    <row r="1" spans="1:9" ht="21">
      <c r="B1" s="406" t="s">
        <v>192</v>
      </c>
      <c r="C1" s="406"/>
      <c r="D1" s="406"/>
      <c r="E1" s="406"/>
      <c r="F1" s="406"/>
      <c r="G1" s="406"/>
      <c r="H1" s="406"/>
    </row>
    <row r="2" spans="1:9" ht="18.75">
      <c r="A2" s="2"/>
    </row>
    <row r="3" spans="1:9">
      <c r="B3" s="458" t="s">
        <v>41</v>
      </c>
      <c r="C3" s="561">
        <v>44896</v>
      </c>
      <c r="D3" s="562"/>
      <c r="E3" s="496">
        <v>44713</v>
      </c>
      <c r="F3" s="498"/>
      <c r="G3" s="493">
        <v>44531</v>
      </c>
      <c r="H3" s="495"/>
      <c r="I3" s="4"/>
    </row>
    <row r="4" spans="1:9">
      <c r="B4" s="460"/>
      <c r="C4" s="154" t="s">
        <v>322</v>
      </c>
      <c r="D4" s="154" t="s">
        <v>323</v>
      </c>
      <c r="E4" s="164" t="s">
        <v>322</v>
      </c>
      <c r="F4" s="164" t="s">
        <v>323</v>
      </c>
      <c r="G4" s="165" t="s">
        <v>322</v>
      </c>
      <c r="H4" s="165" t="s">
        <v>323</v>
      </c>
      <c r="I4" s="4"/>
    </row>
    <row r="5" spans="1:9">
      <c r="B5" s="125" t="s">
        <v>194</v>
      </c>
      <c r="C5" s="135"/>
      <c r="D5" s="135"/>
      <c r="E5" s="136"/>
      <c r="F5" s="136"/>
      <c r="G5" s="147"/>
      <c r="H5" s="147"/>
      <c r="I5" s="4"/>
    </row>
    <row r="6" spans="1:9">
      <c r="B6" s="125" t="s">
        <v>197</v>
      </c>
      <c r="C6" s="135"/>
      <c r="D6" s="135"/>
      <c r="E6" s="136"/>
      <c r="F6" s="136"/>
      <c r="G6" s="147"/>
      <c r="H6" s="147"/>
      <c r="I6" s="4"/>
    </row>
    <row r="7" spans="1:9">
      <c r="B7" s="125" t="s">
        <v>193</v>
      </c>
      <c r="C7" s="135"/>
      <c r="D7" s="135"/>
      <c r="E7" s="136"/>
      <c r="F7" s="136"/>
      <c r="G7" s="147"/>
      <c r="H7" s="147"/>
      <c r="I7" s="4"/>
    </row>
    <row r="8" spans="1:9">
      <c r="B8" s="125" t="s">
        <v>283</v>
      </c>
      <c r="C8" s="135"/>
      <c r="D8" s="135"/>
      <c r="E8" s="136"/>
      <c r="F8" s="136"/>
      <c r="G8" s="147"/>
      <c r="H8" s="147"/>
      <c r="I8" s="4"/>
    </row>
    <row r="9" spans="1:9" ht="18" customHeight="1">
      <c r="B9" s="125" t="s">
        <v>195</v>
      </c>
      <c r="C9" s="135"/>
      <c r="D9" s="135"/>
      <c r="E9" s="136"/>
      <c r="F9" s="136"/>
      <c r="G9" s="147"/>
      <c r="H9" s="147"/>
      <c r="I9" s="4"/>
    </row>
    <row r="10" spans="1:9" ht="19.5" customHeight="1">
      <c r="B10" s="125" t="s">
        <v>196</v>
      </c>
      <c r="C10" s="135"/>
      <c r="D10" s="135"/>
      <c r="E10" s="136"/>
      <c r="F10" s="136"/>
      <c r="G10" s="147"/>
      <c r="H10" s="147"/>
      <c r="I10" s="4"/>
    </row>
    <row r="11" spans="1:9" ht="30">
      <c r="B11" s="125" t="s">
        <v>284</v>
      </c>
      <c r="C11" s="135"/>
      <c r="D11" s="135"/>
      <c r="E11" s="136"/>
      <c r="F11" s="136"/>
      <c r="G11" s="147"/>
      <c r="H11" s="147"/>
      <c r="I11" s="4"/>
    </row>
    <row r="12" spans="1:9">
      <c r="B12" s="4"/>
      <c r="C12" s="4"/>
      <c r="D12" s="4"/>
      <c r="E12" s="4"/>
      <c r="F12" s="4"/>
      <c r="G12" s="4"/>
      <c r="H12" s="4"/>
      <c r="I12" s="4"/>
    </row>
    <row r="13" spans="1:9" s="36" customFormat="1">
      <c r="A13" s="109" t="s">
        <v>153</v>
      </c>
      <c r="B13" s="109"/>
      <c r="C13" s="109"/>
      <c r="D13" s="109"/>
    </row>
    <row r="14" spans="1:9" s="36" customFormat="1"/>
    <row r="15" spans="1:9" s="36" customFormat="1"/>
    <row r="16" spans="1:9" s="36" customFormat="1"/>
    <row r="17" s="36" customFormat="1"/>
    <row r="18" s="36" customFormat="1"/>
    <row r="19" s="36" customFormat="1"/>
    <row r="20" s="36" customFormat="1"/>
    <row r="21" s="36" customFormat="1"/>
    <row r="22" s="36" customFormat="1"/>
  </sheetData>
  <sheetProtection password="87ED" sheet="1" objects="1" scenarios="1"/>
  <mergeCells count="5">
    <mergeCell ref="B1:H1"/>
    <mergeCell ref="B3:B4"/>
    <mergeCell ref="C3:D3"/>
    <mergeCell ref="E3:F3"/>
    <mergeCell ref="G3:H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dimension ref="A1:K37"/>
  <sheetViews>
    <sheetView topLeftCell="A10" workbookViewId="0">
      <selection activeCell="A30" sqref="A30"/>
    </sheetView>
  </sheetViews>
  <sheetFormatPr defaultRowHeight="15"/>
  <cols>
    <col min="1" max="1" width="12.7109375" customWidth="1"/>
    <col min="2" max="2" width="34.85546875" customWidth="1"/>
    <col min="3" max="3" width="14.140625" customWidth="1"/>
    <col min="4" max="4" width="13.5703125" customWidth="1"/>
    <col min="5" max="5" width="15.42578125" customWidth="1"/>
    <col min="8" max="8" width="13.7109375" customWidth="1"/>
  </cols>
  <sheetData>
    <row r="1" spans="1:9" ht="21">
      <c r="A1" s="2"/>
      <c r="B1" s="406" t="s">
        <v>244</v>
      </c>
      <c r="C1" s="406"/>
      <c r="D1" s="406"/>
      <c r="E1" s="406"/>
    </row>
    <row r="2" spans="1:9" ht="21">
      <c r="A2" s="2"/>
      <c r="B2" s="12"/>
      <c r="C2" s="12"/>
      <c r="D2" s="12"/>
      <c r="E2" s="12"/>
    </row>
    <row r="3" spans="1:9" ht="21">
      <c r="A3" s="2" t="s">
        <v>513</v>
      </c>
      <c r="B3" s="563" t="s">
        <v>515</v>
      </c>
      <c r="C3" s="563"/>
      <c r="D3" s="563"/>
      <c r="E3" s="563"/>
      <c r="F3" s="563"/>
      <c r="G3" s="563"/>
      <c r="H3" s="563"/>
      <c r="I3" s="563"/>
    </row>
    <row r="4" spans="1:9">
      <c r="D4" s="509" t="s">
        <v>142</v>
      </c>
      <c r="E4" s="509"/>
    </row>
    <row r="5" spans="1:9">
      <c r="B5" s="148" t="s">
        <v>41</v>
      </c>
      <c r="C5" s="149">
        <v>44896</v>
      </c>
      <c r="D5" s="102">
        <v>44713</v>
      </c>
      <c r="E5" s="103">
        <v>44531</v>
      </c>
    </row>
    <row r="6" spans="1:9">
      <c r="B6" s="125" t="s">
        <v>77</v>
      </c>
      <c r="C6" s="135"/>
      <c r="D6" s="136"/>
      <c r="E6" s="147"/>
    </row>
    <row r="7" spans="1:9">
      <c r="B7" s="125" t="s">
        <v>78</v>
      </c>
      <c r="C7" s="135"/>
      <c r="D7" s="136"/>
      <c r="E7" s="147"/>
    </row>
    <row r="8" spans="1:9">
      <c r="B8" s="125" t="s">
        <v>79</v>
      </c>
      <c r="C8" s="135"/>
      <c r="D8" s="136"/>
      <c r="E8" s="147"/>
    </row>
    <row r="9" spans="1:9" ht="30">
      <c r="B9" s="124" t="s">
        <v>198</v>
      </c>
      <c r="C9" s="135"/>
      <c r="D9" s="136"/>
      <c r="E9" s="147"/>
    </row>
    <row r="10" spans="1:9">
      <c r="B10" s="125" t="s">
        <v>80</v>
      </c>
      <c r="C10" s="135"/>
      <c r="D10" s="136"/>
      <c r="E10" s="147"/>
    </row>
    <row r="11" spans="1:9">
      <c r="B11" s="125" t="s">
        <v>81</v>
      </c>
      <c r="C11" s="135"/>
      <c r="D11" s="136"/>
      <c r="E11" s="147"/>
    </row>
    <row r="12" spans="1:9" ht="27.75" customHeight="1">
      <c r="B12" s="124" t="s">
        <v>199</v>
      </c>
      <c r="C12" s="135"/>
      <c r="D12" s="136"/>
      <c r="E12" s="147"/>
    </row>
    <row r="14" spans="1:9" ht="21">
      <c r="A14" s="2" t="s">
        <v>514</v>
      </c>
      <c r="B14" s="2" t="s">
        <v>516</v>
      </c>
      <c r="C14" s="2"/>
      <c r="D14" s="2"/>
      <c r="E14" s="2"/>
    </row>
    <row r="15" spans="1:9">
      <c r="D15" s="509" t="s">
        <v>142</v>
      </c>
      <c r="E15" s="509"/>
    </row>
    <row r="16" spans="1:9">
      <c r="B16" s="148" t="s">
        <v>41</v>
      </c>
      <c r="C16" s="149">
        <v>44896</v>
      </c>
      <c r="D16" s="102">
        <v>44713</v>
      </c>
      <c r="E16" s="103">
        <v>44531</v>
      </c>
    </row>
    <row r="17" spans="1:11">
      <c r="B17" s="125" t="s">
        <v>77</v>
      </c>
      <c r="C17" s="135"/>
      <c r="D17" s="136"/>
      <c r="E17" s="147"/>
    </row>
    <row r="18" spans="1:11">
      <c r="B18" s="125" t="s">
        <v>78</v>
      </c>
      <c r="C18" s="135"/>
      <c r="D18" s="136"/>
      <c r="E18" s="147"/>
    </row>
    <row r="19" spans="1:11">
      <c r="B19" s="125" t="s">
        <v>79</v>
      </c>
      <c r="C19" s="135"/>
      <c r="D19" s="136"/>
      <c r="E19" s="147"/>
    </row>
    <row r="20" spans="1:11" ht="30">
      <c r="B20" s="124" t="s">
        <v>198</v>
      </c>
      <c r="C20" s="135"/>
      <c r="D20" s="136"/>
      <c r="E20" s="147"/>
    </row>
    <row r="21" spans="1:11">
      <c r="B21" s="125" t="s">
        <v>80</v>
      </c>
      <c r="C21" s="135"/>
      <c r="D21" s="136"/>
      <c r="E21" s="147"/>
    </row>
    <row r="22" spans="1:11">
      <c r="B22" s="125" t="s">
        <v>81</v>
      </c>
      <c r="C22" s="135"/>
      <c r="D22" s="136"/>
      <c r="E22" s="147"/>
    </row>
    <row r="23" spans="1:11" ht="27.75" customHeight="1">
      <c r="B23" s="124" t="s">
        <v>199</v>
      </c>
      <c r="C23" s="135"/>
      <c r="D23" s="136"/>
      <c r="E23" s="147"/>
    </row>
    <row r="25" spans="1:11">
      <c r="A25" s="40" t="s">
        <v>145</v>
      </c>
    </row>
    <row r="26" spans="1:11">
      <c r="A26" s="42">
        <v>1</v>
      </c>
      <c r="B26" s="349" t="s">
        <v>517</v>
      </c>
      <c r="C26" s="349"/>
      <c r="D26" s="349"/>
      <c r="E26" s="349"/>
      <c r="F26" s="349"/>
      <c r="G26" s="349"/>
      <c r="H26" s="349"/>
      <c r="I26" s="349"/>
      <c r="J26" s="349"/>
      <c r="K26" s="349"/>
    </row>
    <row r="28" spans="1:11" s="36" customFormat="1">
      <c r="A28" s="109" t="s">
        <v>153</v>
      </c>
      <c r="B28" s="109"/>
      <c r="C28" s="109"/>
    </row>
    <row r="29" spans="1:11" s="36" customFormat="1"/>
    <row r="30" spans="1:11" s="36" customFormat="1"/>
    <row r="31" spans="1:11" s="36" customFormat="1"/>
    <row r="32" spans="1:11" s="36" customFormat="1"/>
    <row r="33" s="36" customFormat="1"/>
    <row r="34" s="36" customFormat="1"/>
    <row r="35" s="36" customFormat="1"/>
    <row r="36" s="36" customFormat="1"/>
    <row r="37" s="36" customFormat="1"/>
  </sheetData>
  <sheetProtection password="87ED" sheet="1" objects="1" scenarios="1"/>
  <mergeCells count="4">
    <mergeCell ref="B1:E1"/>
    <mergeCell ref="D4:E4"/>
    <mergeCell ref="D15:E15"/>
    <mergeCell ref="B3:I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dimension ref="A1:H31"/>
  <sheetViews>
    <sheetView workbookViewId="0">
      <selection activeCell="K20" sqref="K20"/>
    </sheetView>
  </sheetViews>
  <sheetFormatPr defaultRowHeight="15"/>
  <cols>
    <col min="1" max="1" width="12.7109375" customWidth="1"/>
    <col min="2" max="2" width="43.42578125" customWidth="1"/>
    <col min="3" max="3" width="14.140625" customWidth="1"/>
    <col min="4" max="4" width="15.28515625" customWidth="1"/>
    <col min="5" max="5" width="13.85546875" customWidth="1"/>
    <col min="6" max="6" width="13.28515625" customWidth="1"/>
    <col min="7" max="7" width="14.42578125" customWidth="1"/>
    <col min="8" max="8" width="14.140625" customWidth="1"/>
  </cols>
  <sheetData>
    <row r="1" spans="1:8" ht="21">
      <c r="B1" s="406" t="s">
        <v>82</v>
      </c>
      <c r="C1" s="406"/>
      <c r="D1" s="406"/>
      <c r="E1" s="406"/>
      <c r="F1" s="406"/>
      <c r="G1" s="406"/>
      <c r="H1" s="406"/>
    </row>
    <row r="2" spans="1:8" ht="18.75">
      <c r="A2" s="2"/>
      <c r="G2" s="509" t="s">
        <v>142</v>
      </c>
      <c r="H2" s="509"/>
    </row>
    <row r="3" spans="1:8" ht="18.75">
      <c r="A3" s="2"/>
      <c r="B3" s="510" t="s">
        <v>41</v>
      </c>
      <c r="C3" s="474">
        <v>44896</v>
      </c>
      <c r="D3" s="565"/>
      <c r="E3" s="475">
        <v>44713</v>
      </c>
      <c r="F3" s="566"/>
      <c r="G3" s="476">
        <v>44531</v>
      </c>
      <c r="H3" s="567"/>
    </row>
    <row r="4" spans="1:8" ht="28.5">
      <c r="B4" s="510"/>
      <c r="C4" s="154" t="s">
        <v>2</v>
      </c>
      <c r="D4" s="154" t="s">
        <v>488</v>
      </c>
      <c r="E4" s="164" t="s">
        <v>2</v>
      </c>
      <c r="F4" s="164" t="s">
        <v>488</v>
      </c>
      <c r="G4" s="165" t="s">
        <v>2</v>
      </c>
      <c r="H4" s="165" t="s">
        <v>488</v>
      </c>
    </row>
    <row r="5" spans="1:8" ht="30">
      <c r="B5" s="125" t="s">
        <v>574</v>
      </c>
      <c r="C5" s="126"/>
      <c r="D5" s="220"/>
      <c r="E5" s="126"/>
      <c r="F5" s="221"/>
      <c r="G5" s="126"/>
      <c r="H5" s="222"/>
    </row>
    <row r="6" spans="1:8">
      <c r="B6" s="125" t="s">
        <v>575</v>
      </c>
      <c r="C6" s="126"/>
      <c r="D6" s="220"/>
      <c r="E6" s="126"/>
      <c r="F6" s="221"/>
      <c r="G6" s="126"/>
      <c r="H6" s="222"/>
    </row>
    <row r="7" spans="1:8" ht="18">
      <c r="B7" s="125" t="s">
        <v>580</v>
      </c>
      <c r="C7" s="126"/>
      <c r="D7" s="220"/>
      <c r="E7" s="126"/>
      <c r="F7" s="221"/>
      <c r="G7" s="126"/>
      <c r="H7" s="222"/>
    </row>
    <row r="8" spans="1:8">
      <c r="B8" s="125" t="s">
        <v>576</v>
      </c>
      <c r="C8" s="351"/>
      <c r="D8" s="223"/>
      <c r="E8" s="351"/>
      <c r="F8" s="224"/>
      <c r="G8" s="351"/>
      <c r="H8" s="225"/>
    </row>
    <row r="9" spans="1:8" ht="15.75" thickBot="1">
      <c r="B9" s="131" t="s">
        <v>577</v>
      </c>
      <c r="C9" s="352"/>
      <c r="D9" s="226"/>
      <c r="E9" s="352"/>
      <c r="F9" s="227"/>
      <c r="G9" s="352"/>
      <c r="H9" s="228"/>
    </row>
    <row r="10" spans="1:8" ht="38.25" customHeight="1" thickBot="1">
      <c r="B10" s="381" t="s">
        <v>578</v>
      </c>
      <c r="C10" s="233"/>
      <c r="D10" s="232" t="e">
        <f>(D8-D9)/(D5+D6+D7)</f>
        <v>#DIV/0!</v>
      </c>
      <c r="E10" s="234"/>
      <c r="F10" s="232" t="e">
        <f>(F8-F9)/(F5+F6+F7)</f>
        <v>#DIV/0!</v>
      </c>
      <c r="G10" s="235"/>
      <c r="H10" s="232" t="e">
        <f>(H8-H9)/(H5+H6+H7)</f>
        <v>#DIV/0!</v>
      </c>
    </row>
    <row r="11" spans="1:8">
      <c r="B11" s="153" t="s">
        <v>87</v>
      </c>
      <c r="C11" s="229"/>
      <c r="D11" s="229"/>
      <c r="E11" s="230"/>
      <c r="F11" s="230"/>
      <c r="G11" s="231"/>
      <c r="H11" s="231"/>
    </row>
    <row r="12" spans="1:8">
      <c r="B12" s="125" t="s">
        <v>489</v>
      </c>
      <c r="C12" s="229"/>
      <c r="D12" s="229"/>
      <c r="E12" s="230"/>
      <c r="F12" s="230"/>
      <c r="G12" s="231"/>
      <c r="H12" s="231"/>
    </row>
    <row r="13" spans="1:8">
      <c r="B13" s="125" t="s">
        <v>490</v>
      </c>
      <c r="C13" s="229"/>
      <c r="D13" s="229"/>
      <c r="E13" s="230"/>
      <c r="F13" s="230"/>
      <c r="G13" s="231"/>
      <c r="H13" s="231"/>
    </row>
    <row r="14" spans="1:8" ht="34.5" customHeight="1">
      <c r="B14" s="125"/>
      <c r="C14" s="568" t="s">
        <v>491</v>
      </c>
      <c r="D14" s="569"/>
      <c r="E14" s="570" t="s">
        <v>491</v>
      </c>
      <c r="F14" s="571"/>
      <c r="G14" s="572" t="s">
        <v>491</v>
      </c>
      <c r="H14" s="573"/>
    </row>
    <row r="15" spans="1:8">
      <c r="B15" s="126" t="s">
        <v>492</v>
      </c>
      <c r="C15" s="574"/>
      <c r="D15" s="575"/>
      <c r="E15" s="576"/>
      <c r="F15" s="577"/>
      <c r="G15" s="578"/>
      <c r="H15" s="579"/>
    </row>
    <row r="16" spans="1:8">
      <c r="B16" s="126" t="s">
        <v>493</v>
      </c>
      <c r="C16" s="574"/>
      <c r="D16" s="575"/>
      <c r="E16" s="576"/>
      <c r="F16" s="577"/>
      <c r="G16" s="578"/>
      <c r="H16" s="579"/>
    </row>
    <row r="17" spans="1:8">
      <c r="B17" s="4"/>
    </row>
    <row r="18" spans="1:8">
      <c r="A18" s="40" t="s">
        <v>145</v>
      </c>
      <c r="B18" s="4"/>
    </row>
    <row r="19" spans="1:8" ht="36.75" customHeight="1">
      <c r="A19" s="122">
        <v>1</v>
      </c>
      <c r="B19" s="564" t="s">
        <v>579</v>
      </c>
      <c r="C19" s="564"/>
      <c r="D19" s="564"/>
      <c r="E19" s="564"/>
      <c r="F19" s="564"/>
      <c r="G19" s="564"/>
      <c r="H19" s="564"/>
    </row>
    <row r="20" spans="1:8" ht="36.75" customHeight="1">
      <c r="A20" s="122">
        <v>2</v>
      </c>
      <c r="B20" s="564" t="s">
        <v>581</v>
      </c>
      <c r="C20" s="564"/>
      <c r="D20" s="564"/>
      <c r="E20" s="564"/>
      <c r="F20" s="564"/>
      <c r="G20" s="564"/>
      <c r="H20" s="564"/>
    </row>
    <row r="21" spans="1:8">
      <c r="B21" s="4"/>
      <c r="D21" s="380"/>
    </row>
    <row r="22" spans="1:8" s="36" customFormat="1">
      <c r="A22" s="109" t="s">
        <v>153</v>
      </c>
      <c r="B22" s="109"/>
      <c r="C22" s="109"/>
    </row>
    <row r="23" spans="1:8" s="36" customFormat="1"/>
    <row r="24" spans="1:8" s="36" customFormat="1"/>
    <row r="25" spans="1:8" s="36" customFormat="1"/>
    <row r="26" spans="1:8" s="36" customFormat="1"/>
    <row r="27" spans="1:8" s="36" customFormat="1"/>
    <row r="28" spans="1:8" s="36" customFormat="1"/>
    <row r="29" spans="1:8" s="36" customFormat="1"/>
    <row r="30" spans="1:8" s="36" customFormat="1"/>
    <row r="31" spans="1:8" s="36" customFormat="1"/>
  </sheetData>
  <sheetProtection password="87ED" sheet="1" objects="1" scenarios="1"/>
  <mergeCells count="17">
    <mergeCell ref="G16:H16"/>
    <mergeCell ref="B19:H19"/>
    <mergeCell ref="B20:H20"/>
    <mergeCell ref="B1:H1"/>
    <mergeCell ref="G2:H2"/>
    <mergeCell ref="B3:B4"/>
    <mergeCell ref="C3:D3"/>
    <mergeCell ref="E3:F3"/>
    <mergeCell ref="G3:H3"/>
    <mergeCell ref="C14:D14"/>
    <mergeCell ref="E14:F14"/>
    <mergeCell ref="G14:H14"/>
    <mergeCell ref="C15:D15"/>
    <mergeCell ref="C16:D16"/>
    <mergeCell ref="E15:F15"/>
    <mergeCell ref="E16:F16"/>
    <mergeCell ref="G15:H15"/>
  </mergeCells>
  <conditionalFormatting sqref="D10 F10 H10">
    <cfRule type="containsErrors" dxfId="1" priority="1">
      <formula>ISERROR(D10)</formula>
    </cfRule>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1:Z20"/>
  <sheetViews>
    <sheetView workbookViewId="0">
      <selection activeCell="D14" sqref="D14"/>
    </sheetView>
  </sheetViews>
  <sheetFormatPr defaultRowHeight="15"/>
  <cols>
    <col min="1" max="1" width="7.5703125" customWidth="1"/>
    <col min="2" max="2" width="18.28515625" customWidth="1"/>
    <col min="3" max="3" width="6.42578125" customWidth="1"/>
    <col min="4" max="5" width="9.85546875" customWidth="1"/>
    <col min="6" max="6" width="9.140625" customWidth="1"/>
    <col min="7" max="7" width="9.5703125" customWidth="1"/>
    <col min="8" max="8" width="8.42578125" customWidth="1"/>
    <col min="9" max="9" width="12.140625" customWidth="1"/>
    <col min="10" max="10" width="8.5703125" customWidth="1"/>
    <col min="11" max="11" width="6.28515625" customWidth="1"/>
    <col min="12" max="12" width="10.42578125" customWidth="1"/>
    <col min="13" max="13" width="9.42578125" customWidth="1"/>
    <col min="14" max="15" width="9.5703125" customWidth="1"/>
    <col min="16" max="16" width="7.42578125" customWidth="1"/>
    <col min="17" max="17" width="11" customWidth="1"/>
    <col min="18" max="18" width="7.42578125" customWidth="1"/>
    <col min="20" max="20" width="9.7109375" customWidth="1"/>
    <col min="21" max="21" width="9.85546875" customWidth="1"/>
  </cols>
  <sheetData>
    <row r="1" spans="1:26" ht="21">
      <c r="B1" s="406" t="s">
        <v>86</v>
      </c>
      <c r="C1" s="406"/>
      <c r="D1" s="406"/>
      <c r="E1" s="406"/>
      <c r="F1" s="406"/>
      <c r="G1" s="406"/>
      <c r="H1" s="406"/>
      <c r="I1" s="406"/>
      <c r="J1" s="406"/>
      <c r="K1" s="406"/>
      <c r="L1" s="406"/>
      <c r="M1" s="406"/>
      <c r="N1" s="406"/>
      <c r="O1" s="406"/>
      <c r="P1" s="406"/>
      <c r="Q1" s="406"/>
      <c r="R1" s="406"/>
      <c r="S1" s="406"/>
      <c r="T1" s="406"/>
      <c r="U1" s="406"/>
      <c r="V1" s="406"/>
      <c r="W1" s="406"/>
      <c r="X1" s="406"/>
      <c r="Y1" s="406"/>
      <c r="Z1" s="406"/>
    </row>
    <row r="2" spans="1:26" ht="18.75">
      <c r="A2" s="2"/>
      <c r="T2" s="417" t="s">
        <v>142</v>
      </c>
      <c r="U2" s="417"/>
      <c r="V2" s="417"/>
      <c r="W2" s="361"/>
      <c r="X2" s="361"/>
      <c r="Y2" s="361"/>
    </row>
    <row r="3" spans="1:26" s="94" customFormat="1" ht="14.25">
      <c r="B3" s="510" t="s">
        <v>41</v>
      </c>
      <c r="C3" s="474">
        <v>44896</v>
      </c>
      <c r="D3" s="565"/>
      <c r="E3" s="565"/>
      <c r="F3" s="565"/>
      <c r="G3" s="565"/>
      <c r="H3" s="565"/>
      <c r="I3" s="565"/>
      <c r="J3" s="565"/>
      <c r="K3" s="475">
        <v>44713</v>
      </c>
      <c r="L3" s="566"/>
      <c r="M3" s="566"/>
      <c r="N3" s="566"/>
      <c r="O3" s="566"/>
      <c r="P3" s="566"/>
      <c r="Q3" s="566"/>
      <c r="R3" s="566"/>
      <c r="S3" s="476">
        <v>44531</v>
      </c>
      <c r="T3" s="567"/>
      <c r="U3" s="567"/>
      <c r="V3" s="567"/>
      <c r="W3" s="567"/>
      <c r="X3" s="567"/>
      <c r="Y3" s="567"/>
      <c r="Z3" s="567"/>
    </row>
    <row r="4" spans="1:26" s="94" customFormat="1" ht="42.75">
      <c r="B4" s="510"/>
      <c r="C4" s="54" t="s">
        <v>543</v>
      </c>
      <c r="D4" s="54" t="s">
        <v>544</v>
      </c>
      <c r="E4" s="54" t="s">
        <v>545</v>
      </c>
      <c r="F4" s="54" t="s">
        <v>547</v>
      </c>
      <c r="G4" s="54" t="s">
        <v>548</v>
      </c>
      <c r="H4" s="54" t="s">
        <v>546</v>
      </c>
      <c r="I4" s="54" t="s">
        <v>40</v>
      </c>
      <c r="J4" s="54" t="s">
        <v>8</v>
      </c>
      <c r="K4" s="55" t="s">
        <v>543</v>
      </c>
      <c r="L4" s="55" t="s">
        <v>544</v>
      </c>
      <c r="M4" s="55" t="s">
        <v>545</v>
      </c>
      <c r="N4" s="55" t="s">
        <v>547</v>
      </c>
      <c r="O4" s="55" t="s">
        <v>548</v>
      </c>
      <c r="P4" s="55" t="s">
        <v>546</v>
      </c>
      <c r="Q4" s="55" t="s">
        <v>40</v>
      </c>
      <c r="R4" s="55" t="s">
        <v>8</v>
      </c>
      <c r="S4" s="56" t="s">
        <v>543</v>
      </c>
      <c r="T4" s="56" t="s">
        <v>544</v>
      </c>
      <c r="U4" s="56" t="s">
        <v>545</v>
      </c>
      <c r="V4" s="56" t="s">
        <v>547</v>
      </c>
      <c r="W4" s="56" t="s">
        <v>548</v>
      </c>
      <c r="X4" s="56" t="s">
        <v>546</v>
      </c>
      <c r="Y4" s="56" t="s">
        <v>40</v>
      </c>
      <c r="Z4" s="56" t="s">
        <v>8</v>
      </c>
    </row>
    <row r="5" spans="1:26" s="93" customFormat="1">
      <c r="B5" s="125" t="s">
        <v>83</v>
      </c>
      <c r="C5" s="135"/>
      <c r="D5" s="135"/>
      <c r="E5" s="135"/>
      <c r="F5" s="135"/>
      <c r="G5" s="135"/>
      <c r="H5" s="135"/>
      <c r="I5" s="135"/>
      <c r="J5" s="362">
        <f>SUM(C5:I5)</f>
        <v>0</v>
      </c>
      <c r="K5" s="136"/>
      <c r="L5" s="136"/>
      <c r="M5" s="136"/>
      <c r="N5" s="136"/>
      <c r="O5" s="136"/>
      <c r="P5" s="136"/>
      <c r="Q5" s="136"/>
      <c r="R5" s="362">
        <f>SUM(K5:Q5)</f>
        <v>0</v>
      </c>
      <c r="S5" s="147"/>
      <c r="T5" s="147"/>
      <c r="U5" s="147"/>
      <c r="V5" s="147"/>
      <c r="W5" s="147"/>
      <c r="X5" s="147"/>
      <c r="Y5" s="147"/>
      <c r="Z5" s="362">
        <f>SUM(S5:Y5)</f>
        <v>0</v>
      </c>
    </row>
    <row r="6" spans="1:26" s="93" customFormat="1">
      <c r="B6" s="125" t="s">
        <v>84</v>
      </c>
      <c r="C6" s="135"/>
      <c r="D6" s="135"/>
      <c r="E6" s="135"/>
      <c r="F6" s="135"/>
      <c r="G6" s="135"/>
      <c r="H6" s="135"/>
      <c r="I6" s="135"/>
      <c r="J6" s="362">
        <f>SUM(C6:I6)</f>
        <v>0</v>
      </c>
      <c r="K6" s="136"/>
      <c r="L6" s="136"/>
      <c r="M6" s="136"/>
      <c r="N6" s="136"/>
      <c r="O6" s="136"/>
      <c r="P6" s="136"/>
      <c r="Q6" s="136"/>
      <c r="R6" s="362">
        <f>SUM(K6:Q6)</f>
        <v>0</v>
      </c>
      <c r="S6" s="147"/>
      <c r="T6" s="147"/>
      <c r="U6" s="147"/>
      <c r="V6" s="147"/>
      <c r="W6" s="147"/>
      <c r="X6" s="147"/>
      <c r="Y6" s="147"/>
      <c r="Z6" s="362">
        <f>SUM(S6:Y6)</f>
        <v>0</v>
      </c>
    </row>
    <row r="7" spans="1:26" s="93" customFormat="1">
      <c r="B7" s="125" t="s">
        <v>63</v>
      </c>
      <c r="C7" s="125">
        <f>C5-C6</f>
        <v>0</v>
      </c>
      <c r="D7" s="125">
        <f t="shared" ref="D7:Z7" si="0">D5-D6</f>
        <v>0</v>
      </c>
      <c r="E7" s="125">
        <f t="shared" si="0"/>
        <v>0</v>
      </c>
      <c r="F7" s="125">
        <f t="shared" si="0"/>
        <v>0</v>
      </c>
      <c r="G7" s="125">
        <f t="shared" si="0"/>
        <v>0</v>
      </c>
      <c r="H7" s="125">
        <f t="shared" si="0"/>
        <v>0</v>
      </c>
      <c r="I7" s="125">
        <f t="shared" si="0"/>
        <v>0</v>
      </c>
      <c r="J7" s="125">
        <f t="shared" si="0"/>
        <v>0</v>
      </c>
      <c r="K7" s="125">
        <f t="shared" si="0"/>
        <v>0</v>
      </c>
      <c r="L7" s="125">
        <f t="shared" si="0"/>
        <v>0</v>
      </c>
      <c r="M7" s="125">
        <f t="shared" si="0"/>
        <v>0</v>
      </c>
      <c r="N7" s="125">
        <f t="shared" si="0"/>
        <v>0</v>
      </c>
      <c r="O7" s="125">
        <f t="shared" si="0"/>
        <v>0</v>
      </c>
      <c r="P7" s="125">
        <f t="shared" si="0"/>
        <v>0</v>
      </c>
      <c r="Q7" s="125">
        <f t="shared" si="0"/>
        <v>0</v>
      </c>
      <c r="R7" s="125">
        <f t="shared" si="0"/>
        <v>0</v>
      </c>
      <c r="S7" s="125">
        <f t="shared" si="0"/>
        <v>0</v>
      </c>
      <c r="T7" s="125">
        <f t="shared" si="0"/>
        <v>0</v>
      </c>
      <c r="U7" s="125">
        <f t="shared" si="0"/>
        <v>0</v>
      </c>
      <c r="V7" s="125">
        <f t="shared" si="0"/>
        <v>0</v>
      </c>
      <c r="W7" s="125">
        <f t="shared" si="0"/>
        <v>0</v>
      </c>
      <c r="X7" s="125">
        <f t="shared" si="0"/>
        <v>0</v>
      </c>
      <c r="Y7" s="125">
        <f t="shared" si="0"/>
        <v>0</v>
      </c>
      <c r="Z7" s="125">
        <f t="shared" si="0"/>
        <v>0</v>
      </c>
    </row>
    <row r="8" spans="1:26" s="93" customFormat="1">
      <c r="B8" s="125" t="s">
        <v>85</v>
      </c>
      <c r="C8" s="135"/>
      <c r="D8" s="135"/>
      <c r="E8" s="135"/>
      <c r="F8" s="135"/>
      <c r="G8" s="135"/>
      <c r="H8" s="135"/>
      <c r="I8" s="135"/>
      <c r="J8" s="135"/>
      <c r="K8" s="136"/>
      <c r="L8" s="136"/>
      <c r="M8" s="136"/>
      <c r="N8" s="136"/>
      <c r="O8" s="136"/>
      <c r="P8" s="136"/>
      <c r="Q8" s="136"/>
      <c r="R8" s="136"/>
      <c r="S8" s="147"/>
      <c r="T8" s="147"/>
      <c r="U8" s="147"/>
      <c r="V8" s="147"/>
      <c r="W8" s="147"/>
      <c r="X8" s="147"/>
      <c r="Y8" s="147"/>
      <c r="Z8" s="147"/>
    </row>
    <row r="9" spans="1:26" s="93" customFormat="1">
      <c r="B9" s="125" t="s">
        <v>65</v>
      </c>
      <c r="C9" s="125">
        <f>C7</f>
        <v>0</v>
      </c>
      <c r="D9" s="125">
        <f>C9+D7</f>
        <v>0</v>
      </c>
      <c r="E9" s="125">
        <f t="shared" ref="E9:F9" si="1">D9+E7</f>
        <v>0</v>
      </c>
      <c r="F9" s="125">
        <f t="shared" si="1"/>
        <v>0</v>
      </c>
      <c r="G9" s="125">
        <f t="shared" ref="G9" si="2">F9+G7</f>
        <v>0</v>
      </c>
      <c r="H9" s="125">
        <f t="shared" ref="H9" si="3">G9+H7</f>
        <v>0</v>
      </c>
      <c r="I9" s="125">
        <f t="shared" ref="I9" si="4">H9+I7</f>
        <v>0</v>
      </c>
      <c r="J9" s="125"/>
      <c r="K9" s="125">
        <f>K7</f>
        <v>0</v>
      </c>
      <c r="L9" s="125">
        <f t="shared" ref="L9" si="5">K9+L7</f>
        <v>0</v>
      </c>
      <c r="M9" s="125">
        <f t="shared" ref="M9" si="6">L9+M7</f>
        <v>0</v>
      </c>
      <c r="N9" s="125">
        <f t="shared" ref="N9" si="7">M9+N7</f>
        <v>0</v>
      </c>
      <c r="O9" s="125">
        <f t="shared" ref="O9" si="8">N9+O7</f>
        <v>0</v>
      </c>
      <c r="P9" s="125">
        <f t="shared" ref="P9" si="9">O9+P7</f>
        <v>0</v>
      </c>
      <c r="Q9" s="125">
        <f t="shared" ref="Q9" si="10">P9+Q7</f>
        <v>0</v>
      </c>
      <c r="R9" s="125"/>
      <c r="S9" s="125">
        <f>S7</f>
        <v>0</v>
      </c>
      <c r="T9" s="125">
        <f t="shared" ref="T9" si="11">S9+T7</f>
        <v>0</v>
      </c>
      <c r="U9" s="125">
        <f t="shared" ref="U9" si="12">T9+U7</f>
        <v>0</v>
      </c>
      <c r="V9" s="125">
        <f t="shared" ref="V9" si="13">U9+V7</f>
        <v>0</v>
      </c>
      <c r="W9" s="125">
        <f t="shared" ref="W9" si="14">V9+W7</f>
        <v>0</v>
      </c>
      <c r="X9" s="125">
        <f t="shared" ref="X9" si="15">W9+X7</f>
        <v>0</v>
      </c>
      <c r="Y9" s="125">
        <f t="shared" ref="Y9" si="16">X9+Y7</f>
        <v>0</v>
      </c>
      <c r="Z9" s="125"/>
    </row>
    <row r="11" spans="1:26" s="36" customFormat="1">
      <c r="A11" s="109" t="s">
        <v>153</v>
      </c>
      <c r="B11" s="109"/>
      <c r="C11" s="109"/>
    </row>
    <row r="12" spans="1:26" s="36" customFormat="1"/>
    <row r="13" spans="1:26" s="36" customFormat="1"/>
    <row r="14" spans="1:26" s="36" customFormat="1"/>
    <row r="15" spans="1:26" s="36" customFormat="1"/>
    <row r="16" spans="1:26" s="36" customFormat="1"/>
    <row r="17" s="36" customFormat="1"/>
    <row r="18" s="36" customFormat="1"/>
    <row r="19" s="36" customFormat="1"/>
    <row r="20" s="36" customFormat="1"/>
  </sheetData>
  <sheetProtection password="87ED" sheet="1" objects="1" scenarios="1"/>
  <mergeCells count="6">
    <mergeCell ref="B1:Z1"/>
    <mergeCell ref="B3:B4"/>
    <mergeCell ref="T2:V2"/>
    <mergeCell ref="C3:J3"/>
    <mergeCell ref="K3:R3"/>
    <mergeCell ref="S3:Z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G22"/>
  <sheetViews>
    <sheetView workbookViewId="0">
      <selection activeCell="A15" sqref="A15"/>
    </sheetView>
  </sheetViews>
  <sheetFormatPr defaultRowHeight="15"/>
  <cols>
    <col min="1" max="1" width="12.7109375" customWidth="1"/>
    <col min="2" max="2" width="54.140625" customWidth="1"/>
    <col min="3" max="3" width="15.28515625" customWidth="1"/>
    <col min="4" max="4" width="14.28515625" customWidth="1"/>
    <col min="5" max="5" width="15.42578125" customWidth="1"/>
    <col min="8" max="8" width="13.7109375" customWidth="1"/>
  </cols>
  <sheetData>
    <row r="1" spans="1:7" ht="21">
      <c r="B1" s="406" t="s">
        <v>201</v>
      </c>
      <c r="C1" s="406"/>
      <c r="D1" s="406"/>
      <c r="E1" s="406"/>
    </row>
    <row r="2" spans="1:7" ht="18.75">
      <c r="A2" s="2"/>
      <c r="E2" s="169" t="s">
        <v>188</v>
      </c>
    </row>
    <row r="3" spans="1:7">
      <c r="B3" s="148" t="s">
        <v>41</v>
      </c>
      <c r="C3" s="149">
        <v>44896</v>
      </c>
      <c r="D3" s="102">
        <v>44713</v>
      </c>
      <c r="E3" s="103">
        <v>44531</v>
      </c>
    </row>
    <row r="4" spans="1:7" ht="17.25" customHeight="1">
      <c r="B4" s="125" t="s">
        <v>202</v>
      </c>
      <c r="C4" s="166"/>
      <c r="D4" s="167"/>
      <c r="E4" s="168"/>
    </row>
    <row r="5" spans="1:7">
      <c r="B5" s="125" t="s">
        <v>203</v>
      </c>
      <c r="C5" s="166"/>
      <c r="D5" s="167"/>
      <c r="E5" s="168"/>
    </row>
    <row r="6" spans="1:7">
      <c r="B6" s="170" t="s">
        <v>88</v>
      </c>
      <c r="C6" s="166"/>
      <c r="D6" s="167"/>
      <c r="E6" s="168"/>
    </row>
    <row r="7" spans="1:7" ht="18">
      <c r="B7" s="170" t="s">
        <v>569</v>
      </c>
      <c r="C7" s="166"/>
      <c r="D7" s="167"/>
      <c r="E7" s="168"/>
    </row>
    <row r="8" spans="1:7">
      <c r="B8" s="124" t="s">
        <v>89</v>
      </c>
      <c r="C8" s="166"/>
      <c r="D8" s="167"/>
      <c r="E8" s="168"/>
    </row>
    <row r="9" spans="1:7">
      <c r="B9" s="4"/>
      <c r="C9" s="4"/>
      <c r="D9" s="4"/>
      <c r="E9" s="4"/>
    </row>
    <row r="10" spans="1:7">
      <c r="A10" s="40" t="s">
        <v>145</v>
      </c>
      <c r="B10" s="4"/>
      <c r="C10" s="4"/>
      <c r="D10" s="4"/>
      <c r="E10" s="4"/>
    </row>
    <row r="11" spans="1:7">
      <c r="A11" s="42">
        <v>1</v>
      </c>
      <c r="B11" s="529" t="s">
        <v>499</v>
      </c>
      <c r="C11" s="529"/>
      <c r="D11" s="529"/>
      <c r="E11" s="529"/>
      <c r="F11" s="529"/>
      <c r="G11" s="529"/>
    </row>
    <row r="12" spans="1:7">
      <c r="B12" s="4"/>
      <c r="C12" s="4"/>
      <c r="D12" s="4"/>
      <c r="E12" s="4"/>
    </row>
    <row r="13" spans="1:7" s="36" customFormat="1">
      <c r="A13" s="109" t="s">
        <v>153</v>
      </c>
      <c r="B13" s="109"/>
      <c r="C13" s="109"/>
    </row>
    <row r="14" spans="1:7" s="36" customFormat="1"/>
    <row r="15" spans="1:7" s="36" customFormat="1"/>
    <row r="16" spans="1:7" s="36" customFormat="1"/>
    <row r="17" s="36" customFormat="1"/>
    <row r="18" s="36" customFormat="1"/>
    <row r="19" s="36" customFormat="1"/>
    <row r="20" s="36" customFormat="1"/>
    <row r="21" s="36" customFormat="1"/>
    <row r="22" s="36" customFormat="1"/>
  </sheetData>
  <sheetProtection password="87ED" sheet="1" objects="1" scenarios="1"/>
  <mergeCells count="2">
    <mergeCell ref="B1:E1"/>
    <mergeCell ref="B11:G1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dimension ref="A1:F23"/>
  <sheetViews>
    <sheetView workbookViewId="0">
      <selection activeCell="A13" sqref="A13"/>
    </sheetView>
  </sheetViews>
  <sheetFormatPr defaultRowHeight="15"/>
  <cols>
    <col min="1" max="1" width="12.7109375" customWidth="1"/>
    <col min="2" max="2" width="49.7109375" customWidth="1"/>
    <col min="3" max="3" width="15.85546875" customWidth="1"/>
    <col min="4" max="4" width="14.7109375" customWidth="1"/>
    <col min="5" max="5" width="15.42578125" customWidth="1"/>
    <col min="8" max="8" width="13.7109375" customWidth="1"/>
  </cols>
  <sheetData>
    <row r="1" spans="1:6" ht="21">
      <c r="B1" s="406" t="s">
        <v>90</v>
      </c>
      <c r="C1" s="406"/>
      <c r="D1" s="406"/>
      <c r="E1" s="406"/>
    </row>
    <row r="2" spans="1:6" ht="18.75">
      <c r="A2" s="2"/>
      <c r="C2" s="4"/>
      <c r="D2" s="509" t="s">
        <v>142</v>
      </c>
      <c r="E2" s="509"/>
      <c r="F2" s="509"/>
    </row>
    <row r="3" spans="1:6">
      <c r="B3" s="129" t="s">
        <v>41</v>
      </c>
      <c r="C3" s="237" t="s">
        <v>288</v>
      </c>
      <c r="D3" s="238" t="s">
        <v>289</v>
      </c>
      <c r="E3" s="239" t="s">
        <v>290</v>
      </c>
    </row>
    <row r="4" spans="1:6">
      <c r="B4" s="171" t="s">
        <v>91</v>
      </c>
      <c r="C4" s="173"/>
      <c r="D4" s="174"/>
      <c r="E4" s="175"/>
    </row>
    <row r="5" spans="1:6">
      <c r="B5" s="171" t="s">
        <v>92</v>
      </c>
      <c r="C5" s="173"/>
      <c r="D5" s="174"/>
      <c r="E5" s="175"/>
    </row>
    <row r="6" spans="1:6" ht="15.75" thickBot="1">
      <c r="B6" s="340" t="s">
        <v>93</v>
      </c>
      <c r="C6" s="341"/>
      <c r="D6" s="342"/>
      <c r="E6" s="343"/>
    </row>
    <row r="7" spans="1:6" ht="15.75" thickBot="1">
      <c r="B7" s="345" t="s">
        <v>494</v>
      </c>
      <c r="C7" s="346">
        <f>C6+C5</f>
        <v>0</v>
      </c>
      <c r="D7" s="346">
        <f t="shared" ref="D7:E7" si="0">D6+D5</f>
        <v>0</v>
      </c>
      <c r="E7" s="346">
        <f t="shared" si="0"/>
        <v>0</v>
      </c>
    </row>
    <row r="8" spans="1:6" ht="18">
      <c r="B8" s="344" t="s">
        <v>495</v>
      </c>
      <c r="C8" s="337"/>
      <c r="D8" s="338"/>
      <c r="E8" s="339"/>
    </row>
    <row r="10" spans="1:6">
      <c r="A10" s="40" t="s">
        <v>145</v>
      </c>
    </row>
    <row r="11" spans="1:6">
      <c r="A11" s="42">
        <v>1</v>
      </c>
      <c r="B11" s="529" t="s">
        <v>499</v>
      </c>
      <c r="C11" s="529"/>
      <c r="D11" s="529"/>
      <c r="E11" s="529"/>
      <c r="F11" s="529"/>
    </row>
    <row r="14" spans="1:6" s="36" customFormat="1">
      <c r="A14" s="109" t="s">
        <v>153</v>
      </c>
      <c r="B14" s="109"/>
      <c r="C14" s="109"/>
    </row>
    <row r="15" spans="1:6" s="36" customFormat="1"/>
    <row r="16" spans="1:6" s="36" customFormat="1"/>
    <row r="17" s="36" customFormat="1"/>
    <row r="18" s="36" customFormat="1"/>
    <row r="19" s="36" customFormat="1"/>
    <row r="20" s="36" customFormat="1"/>
    <row r="21" s="36" customFormat="1"/>
    <row r="22" s="36" customFormat="1"/>
    <row r="23" s="36" customFormat="1"/>
  </sheetData>
  <sheetProtection password="87ED" sheet="1" objects="1" scenarios="1"/>
  <mergeCells count="3">
    <mergeCell ref="B1:E1"/>
    <mergeCell ref="D2:F2"/>
    <mergeCell ref="B11:F1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dimension ref="A1:Q24"/>
  <sheetViews>
    <sheetView workbookViewId="0">
      <selection activeCell="A16" sqref="A16"/>
    </sheetView>
  </sheetViews>
  <sheetFormatPr defaultRowHeight="15"/>
  <cols>
    <col min="1" max="1" width="11.42578125" customWidth="1"/>
    <col min="2" max="2" width="45.28515625" customWidth="1"/>
    <col min="3" max="3" width="12.5703125" customWidth="1"/>
    <col min="4" max="4" width="10.42578125" customWidth="1"/>
    <col min="5" max="5" width="10.85546875" customWidth="1"/>
    <col min="6" max="6" width="13.7109375" customWidth="1"/>
    <col min="7" max="7" width="12.5703125" customWidth="1"/>
    <col min="8" max="8" width="12.28515625" customWidth="1"/>
    <col min="9" max="10" width="13.5703125" customWidth="1"/>
    <col min="11" max="11" width="12" customWidth="1"/>
    <col min="12" max="12" width="10.7109375" customWidth="1"/>
    <col min="13" max="13" width="14" customWidth="1"/>
    <col min="14" max="14" width="16.140625" customWidth="1"/>
  </cols>
  <sheetData>
    <row r="1" spans="1:17" ht="21">
      <c r="A1" s="2"/>
      <c r="B1" s="406" t="s">
        <v>204</v>
      </c>
      <c r="C1" s="406"/>
      <c r="D1" s="406"/>
      <c r="E1" s="406"/>
      <c r="F1" s="406"/>
      <c r="G1" s="406"/>
      <c r="H1" s="406"/>
      <c r="I1" s="406"/>
      <c r="J1" s="406"/>
      <c r="K1" s="406"/>
      <c r="L1" s="406"/>
      <c r="M1" s="406"/>
      <c r="N1" s="406"/>
      <c r="O1" s="13"/>
      <c r="P1" s="13"/>
      <c r="Q1" s="13"/>
    </row>
    <row r="2" spans="1:17" ht="21">
      <c r="A2" s="2"/>
      <c r="B2" s="12"/>
      <c r="C2" s="12"/>
      <c r="D2" s="12"/>
      <c r="E2" s="12"/>
      <c r="F2" s="12"/>
      <c r="G2" s="12"/>
      <c r="H2" s="12"/>
      <c r="I2" s="12"/>
      <c r="J2" s="354"/>
      <c r="K2" s="12"/>
      <c r="L2" s="509" t="s">
        <v>142</v>
      </c>
      <c r="M2" s="509"/>
      <c r="N2" s="509"/>
      <c r="O2" s="13"/>
      <c r="P2" s="13"/>
      <c r="Q2" s="13"/>
    </row>
    <row r="3" spans="1:17" s="1" customFormat="1">
      <c r="B3" s="510" t="s">
        <v>41</v>
      </c>
      <c r="C3" s="474">
        <v>44896</v>
      </c>
      <c r="D3" s="565"/>
      <c r="E3" s="565"/>
      <c r="F3" s="565"/>
      <c r="G3" s="565"/>
      <c r="H3" s="565"/>
      <c r="I3" s="565"/>
      <c r="J3" s="565"/>
      <c r="K3" s="565"/>
      <c r="L3" s="565"/>
      <c r="M3" s="102">
        <v>44713</v>
      </c>
      <c r="N3" s="103">
        <v>44531</v>
      </c>
    </row>
    <row r="4" spans="1:17" s="1" customFormat="1" ht="28.5">
      <c r="B4" s="510"/>
      <c r="C4" s="60" t="s">
        <v>205</v>
      </c>
      <c r="D4" s="60" t="s">
        <v>95</v>
      </c>
      <c r="E4" s="60" t="s">
        <v>96</v>
      </c>
      <c r="F4" s="60" t="s">
        <v>97</v>
      </c>
      <c r="G4" s="60" t="s">
        <v>570</v>
      </c>
      <c r="H4" s="60" t="s">
        <v>98</v>
      </c>
      <c r="I4" s="60" t="s">
        <v>206</v>
      </c>
      <c r="J4" s="60" t="s">
        <v>571</v>
      </c>
      <c r="K4" s="60" t="s">
        <v>26</v>
      </c>
      <c r="L4" s="60" t="s">
        <v>8</v>
      </c>
      <c r="M4" s="62" t="s">
        <v>8</v>
      </c>
      <c r="N4" s="63" t="s">
        <v>8</v>
      </c>
    </row>
    <row r="5" spans="1:17">
      <c r="B5" s="57" t="s">
        <v>99</v>
      </c>
      <c r="C5" s="176"/>
      <c r="D5" s="176"/>
      <c r="E5" s="176"/>
      <c r="F5" s="176"/>
      <c r="G5" s="176"/>
      <c r="H5" s="176"/>
      <c r="I5" s="176"/>
      <c r="J5" s="176"/>
      <c r="K5" s="176"/>
      <c r="L5" s="130">
        <f>SUM(C5:K5)</f>
        <v>0</v>
      </c>
      <c r="M5" s="34"/>
      <c r="N5" s="35"/>
    </row>
    <row r="6" spans="1:17">
      <c r="B6" s="57" t="s">
        <v>100</v>
      </c>
      <c r="C6" s="176"/>
      <c r="D6" s="176"/>
      <c r="E6" s="176"/>
      <c r="F6" s="176"/>
      <c r="G6" s="176"/>
      <c r="H6" s="176"/>
      <c r="I6" s="176"/>
      <c r="J6" s="176"/>
      <c r="K6" s="176"/>
      <c r="L6" s="130">
        <f t="shared" ref="L6:L11" si="0">SUM(C6:K6)</f>
        <v>0</v>
      </c>
      <c r="M6" s="34"/>
      <c r="N6" s="35"/>
    </row>
    <row r="7" spans="1:17">
      <c r="B7" s="57" t="s">
        <v>101</v>
      </c>
      <c r="C7" s="176"/>
      <c r="D7" s="176"/>
      <c r="E7" s="176"/>
      <c r="F7" s="176"/>
      <c r="G7" s="176"/>
      <c r="H7" s="176"/>
      <c r="I7" s="176"/>
      <c r="J7" s="176"/>
      <c r="K7" s="176"/>
      <c r="L7" s="130">
        <f t="shared" si="0"/>
        <v>0</v>
      </c>
      <c r="M7" s="34"/>
      <c r="N7" s="35"/>
    </row>
    <row r="8" spans="1:17">
      <c r="B8" s="57" t="s">
        <v>102</v>
      </c>
      <c r="C8" s="176"/>
      <c r="D8" s="176"/>
      <c r="E8" s="176"/>
      <c r="F8" s="176"/>
      <c r="G8" s="176"/>
      <c r="H8" s="176"/>
      <c r="I8" s="176"/>
      <c r="J8" s="176"/>
      <c r="K8" s="176"/>
      <c r="L8" s="130">
        <f t="shared" si="0"/>
        <v>0</v>
      </c>
      <c r="M8" s="34"/>
      <c r="N8" s="35"/>
    </row>
    <row r="9" spans="1:17">
      <c r="B9" s="57" t="s">
        <v>103</v>
      </c>
      <c r="C9" s="176"/>
      <c r="D9" s="176"/>
      <c r="E9" s="176"/>
      <c r="F9" s="176"/>
      <c r="G9" s="176"/>
      <c r="H9" s="176"/>
      <c r="I9" s="176"/>
      <c r="J9" s="176"/>
      <c r="K9" s="176"/>
      <c r="L9" s="130">
        <f t="shared" si="0"/>
        <v>0</v>
      </c>
      <c r="M9" s="34"/>
      <c r="N9" s="35"/>
    </row>
    <row r="10" spans="1:17">
      <c r="B10" s="57" t="s">
        <v>104</v>
      </c>
      <c r="C10" s="176"/>
      <c r="D10" s="176"/>
      <c r="E10" s="176"/>
      <c r="F10" s="176"/>
      <c r="G10" s="176"/>
      <c r="H10" s="176"/>
      <c r="I10" s="176"/>
      <c r="J10" s="176"/>
      <c r="K10" s="176"/>
      <c r="L10" s="130">
        <f t="shared" si="0"/>
        <v>0</v>
      </c>
      <c r="M10" s="34"/>
      <c r="N10" s="35"/>
    </row>
    <row r="11" spans="1:17">
      <c r="B11" s="57" t="s">
        <v>105</v>
      </c>
      <c r="C11" s="176"/>
      <c r="D11" s="176"/>
      <c r="E11" s="176"/>
      <c r="F11" s="176"/>
      <c r="G11" s="176"/>
      <c r="H11" s="176"/>
      <c r="I11" s="176"/>
      <c r="J11" s="176"/>
      <c r="K11" s="176"/>
      <c r="L11" s="130">
        <f t="shared" si="0"/>
        <v>0</v>
      </c>
      <c r="M11" s="34"/>
      <c r="N11" s="35"/>
    </row>
    <row r="12" spans="1:17">
      <c r="B12" s="148" t="s">
        <v>8</v>
      </c>
      <c r="C12" s="130">
        <f>SUM(C5:C11)</f>
        <v>0</v>
      </c>
      <c r="D12" s="130">
        <f t="shared" ref="D12:N12" si="1">SUM(D5:D11)</f>
        <v>0</v>
      </c>
      <c r="E12" s="130">
        <f t="shared" si="1"/>
        <v>0</v>
      </c>
      <c r="F12" s="130">
        <f t="shared" si="1"/>
        <v>0</v>
      </c>
      <c r="G12" s="130">
        <f t="shared" si="1"/>
        <v>0</v>
      </c>
      <c r="H12" s="130">
        <f t="shared" si="1"/>
        <v>0</v>
      </c>
      <c r="I12" s="130">
        <f t="shared" si="1"/>
        <v>0</v>
      </c>
      <c r="J12" s="356"/>
      <c r="K12" s="130">
        <f t="shared" si="1"/>
        <v>0</v>
      </c>
      <c r="L12" s="130">
        <f t="shared" si="1"/>
        <v>0</v>
      </c>
      <c r="M12" s="130">
        <f t="shared" si="1"/>
        <v>0</v>
      </c>
      <c r="N12" s="130">
        <f t="shared" si="1"/>
        <v>0</v>
      </c>
    </row>
    <row r="13" spans="1:17">
      <c r="B13" s="9"/>
      <c r="C13" s="9"/>
      <c r="D13" s="9"/>
      <c r="E13" s="9"/>
      <c r="F13" s="9"/>
      <c r="G13" s="9"/>
      <c r="H13" s="9"/>
      <c r="I13" s="9"/>
      <c r="J13" s="9"/>
      <c r="K13" s="9"/>
      <c r="L13" s="9"/>
    </row>
    <row r="15" spans="1:17" s="36" customFormat="1">
      <c r="A15" s="109" t="s">
        <v>153</v>
      </c>
      <c r="B15" s="109"/>
      <c r="C15" s="109"/>
    </row>
    <row r="16" spans="1:17" s="36" customFormat="1"/>
    <row r="17" s="36" customFormat="1"/>
    <row r="18" s="36" customFormat="1"/>
    <row r="19" s="36" customFormat="1"/>
    <row r="20" s="36" customFormat="1"/>
    <row r="21" s="36" customFormat="1"/>
    <row r="22" s="36" customFormat="1"/>
    <row r="23" s="36" customFormat="1"/>
    <row r="24" s="36" customFormat="1"/>
  </sheetData>
  <sheetProtection password="87ED" sheet="1" objects="1" scenarios="1"/>
  <mergeCells count="4">
    <mergeCell ref="C3:L3"/>
    <mergeCell ref="B1:N1"/>
    <mergeCell ref="B3:B4"/>
    <mergeCell ref="L2:N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dimension ref="A1:F21"/>
  <sheetViews>
    <sheetView workbookViewId="0">
      <selection activeCell="C12" sqref="C12"/>
    </sheetView>
  </sheetViews>
  <sheetFormatPr defaultRowHeight="15"/>
  <cols>
    <col min="1" max="1" width="13.5703125" customWidth="1"/>
    <col min="2" max="2" width="51.140625" customWidth="1"/>
    <col min="3" max="3" width="20.140625" customWidth="1"/>
    <col min="4" max="4" width="19" customWidth="1"/>
    <col min="5" max="5" width="18.85546875" customWidth="1"/>
  </cols>
  <sheetData>
    <row r="1" spans="1:6" ht="21">
      <c r="A1" s="2"/>
      <c r="B1" s="406" t="s">
        <v>106</v>
      </c>
      <c r="C1" s="406"/>
      <c r="D1" s="406"/>
      <c r="E1" s="406"/>
    </row>
    <row r="2" spans="1:6">
      <c r="D2" s="509" t="s">
        <v>142</v>
      </c>
      <c r="E2" s="509"/>
      <c r="F2" s="509"/>
    </row>
    <row r="3" spans="1:6">
      <c r="B3" s="148" t="s">
        <v>41</v>
      </c>
      <c r="C3" s="149" t="s">
        <v>111</v>
      </c>
      <c r="D3" s="178" t="s">
        <v>112</v>
      </c>
      <c r="E3" s="179" t="s">
        <v>113</v>
      </c>
    </row>
    <row r="4" spans="1:6" ht="18" customHeight="1">
      <c r="B4" s="97" t="s">
        <v>107</v>
      </c>
      <c r="C4" s="180"/>
      <c r="D4" s="181"/>
      <c r="E4" s="182"/>
    </row>
    <row r="5" spans="1:6" ht="20.25" customHeight="1">
      <c r="B5" s="97" t="s">
        <v>114</v>
      </c>
      <c r="C5" s="180"/>
      <c r="D5" s="181"/>
      <c r="E5" s="182"/>
    </row>
    <row r="6" spans="1:6" ht="22.5" customHeight="1">
      <c r="B6" s="97" t="s">
        <v>496</v>
      </c>
      <c r="C6" s="183"/>
      <c r="D6" s="104"/>
      <c r="E6" s="105"/>
    </row>
    <row r="7" spans="1:6" ht="18.75" customHeight="1">
      <c r="B7" s="97" t="s">
        <v>108</v>
      </c>
      <c r="C7" s="180"/>
      <c r="D7" s="181"/>
      <c r="E7" s="182"/>
    </row>
    <row r="8" spans="1:6" ht="18" customHeight="1">
      <c r="B8" s="177" t="s">
        <v>109</v>
      </c>
      <c r="C8" s="180"/>
      <c r="D8" s="181"/>
      <c r="E8" s="182"/>
    </row>
    <row r="9" spans="1:6" ht="21.75" customHeight="1">
      <c r="B9" s="97" t="s">
        <v>110</v>
      </c>
      <c r="C9" s="183"/>
      <c r="D9" s="104"/>
      <c r="E9" s="105"/>
    </row>
    <row r="12" spans="1:6" s="36" customFormat="1">
      <c r="A12" s="109" t="s">
        <v>153</v>
      </c>
      <c r="B12" s="109"/>
      <c r="C12" s="109"/>
    </row>
    <row r="13" spans="1:6" s="36" customFormat="1"/>
    <row r="14" spans="1:6" s="36" customFormat="1"/>
    <row r="15" spans="1:6" s="36" customFormat="1"/>
    <row r="16" spans="1:6" s="36" customFormat="1"/>
    <row r="17" s="36" customFormat="1"/>
    <row r="18" s="36" customFormat="1"/>
    <row r="19" s="36" customFormat="1"/>
    <row r="20" s="36" customFormat="1"/>
    <row r="21" s="36" customFormat="1"/>
  </sheetData>
  <sheetProtection password="87ED" sheet="1" objects="1" scenarios="1"/>
  <mergeCells count="2">
    <mergeCell ref="B1:E1"/>
    <mergeCell ref="D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9"/>
  <sheetViews>
    <sheetView workbookViewId="0">
      <selection activeCell="B25" sqref="B25"/>
    </sheetView>
  </sheetViews>
  <sheetFormatPr defaultRowHeight="15"/>
  <cols>
    <col min="1" max="1" width="7.42578125" customWidth="1"/>
    <col min="2" max="2" width="63.5703125" customWidth="1"/>
    <col min="3" max="3" width="18.42578125" customWidth="1"/>
    <col min="4" max="4" width="18.140625" customWidth="1"/>
    <col min="5" max="5" width="17.5703125" customWidth="1"/>
    <col min="6" max="6" width="20.28515625" customWidth="1"/>
  </cols>
  <sheetData>
    <row r="1" spans="1:7" ht="21">
      <c r="A1" s="2"/>
      <c r="B1" s="406" t="s">
        <v>249</v>
      </c>
      <c r="C1" s="406"/>
      <c r="D1" s="406"/>
      <c r="E1" s="406"/>
      <c r="F1" s="13"/>
      <c r="G1" s="13"/>
    </row>
    <row r="2" spans="1:7" ht="21">
      <c r="A2" s="2"/>
      <c r="B2" s="12"/>
      <c r="C2" s="12"/>
      <c r="D2" s="12"/>
      <c r="E2" s="12"/>
      <c r="F2" s="12"/>
      <c r="G2" s="12"/>
    </row>
    <row r="3" spans="1:7">
      <c r="D3" s="405" t="s">
        <v>142</v>
      </c>
      <c r="E3" s="405"/>
    </row>
    <row r="4" spans="1:7">
      <c r="B4" s="18"/>
      <c r="C4" s="47" t="s">
        <v>55</v>
      </c>
      <c r="D4" s="48" t="s">
        <v>56</v>
      </c>
      <c r="E4" s="49" t="s">
        <v>57</v>
      </c>
    </row>
    <row r="5" spans="1:7">
      <c r="B5" s="19" t="s">
        <v>0</v>
      </c>
      <c r="C5" s="26"/>
      <c r="D5" s="27"/>
      <c r="E5" s="28"/>
    </row>
    <row r="6" spans="1:7">
      <c r="B6" s="19" t="s">
        <v>1</v>
      </c>
      <c r="C6" s="26"/>
      <c r="D6" s="27"/>
      <c r="E6" s="28"/>
    </row>
    <row r="7" spans="1:7">
      <c r="B7" s="19" t="s">
        <v>143</v>
      </c>
      <c r="C7" s="26"/>
      <c r="D7" s="27"/>
      <c r="E7" s="28"/>
    </row>
    <row r="8" spans="1:7">
      <c r="B8" s="14"/>
      <c r="C8" s="29"/>
      <c r="D8" s="29"/>
      <c r="E8" s="29"/>
    </row>
    <row r="9" spans="1:7">
      <c r="B9" s="20" t="s">
        <v>144</v>
      </c>
      <c r="C9" s="26"/>
      <c r="D9" s="27"/>
      <c r="E9" s="28"/>
    </row>
    <row r="10" spans="1:7">
      <c r="B10" s="21" t="s">
        <v>245</v>
      </c>
      <c r="C10" s="30"/>
      <c r="D10" s="31"/>
      <c r="E10" s="32"/>
    </row>
    <row r="11" spans="1:7">
      <c r="B11" s="14"/>
      <c r="C11" s="29"/>
      <c r="D11" s="29"/>
      <c r="E11" s="29"/>
    </row>
    <row r="12" spans="1:7">
      <c r="B12" s="14"/>
      <c r="C12" s="14"/>
      <c r="D12" s="405" t="s">
        <v>250</v>
      </c>
      <c r="E12" s="405"/>
    </row>
    <row r="13" spans="1:7">
      <c r="B13" s="199" t="s">
        <v>448</v>
      </c>
      <c r="C13" s="200"/>
      <c r="D13" s="201"/>
      <c r="E13" s="202"/>
    </row>
    <row r="14" spans="1:7">
      <c r="B14" s="19" t="s">
        <v>449</v>
      </c>
      <c r="C14" s="193"/>
      <c r="D14" s="194"/>
      <c r="E14" s="195"/>
    </row>
    <row r="15" spans="1:7">
      <c r="B15" s="19" t="s">
        <v>450</v>
      </c>
      <c r="C15" s="193"/>
      <c r="D15" s="194"/>
      <c r="E15" s="195"/>
    </row>
    <row r="16" spans="1:7">
      <c r="B16" s="19" t="s">
        <v>246</v>
      </c>
      <c r="C16" s="193"/>
      <c r="D16" s="194"/>
      <c r="E16" s="195"/>
    </row>
    <row r="17" spans="1:5">
      <c r="B17" s="19" t="s">
        <v>247</v>
      </c>
      <c r="C17" s="193"/>
      <c r="D17" s="194"/>
      <c r="E17" s="195"/>
    </row>
    <row r="18" spans="1:5">
      <c r="B18" s="21" t="s">
        <v>248</v>
      </c>
      <c r="C18" s="196"/>
      <c r="D18" s="197"/>
      <c r="E18" s="198"/>
    </row>
    <row r="20" spans="1:5" s="36" customFormat="1">
      <c r="A20" s="407" t="s">
        <v>153</v>
      </c>
      <c r="B20" s="407"/>
      <c r="C20" s="407"/>
    </row>
    <row r="21" spans="1:5" s="36" customFormat="1"/>
    <row r="22" spans="1:5" s="36" customFormat="1"/>
    <row r="23" spans="1:5" s="36" customFormat="1"/>
    <row r="24" spans="1:5" s="36" customFormat="1"/>
    <row r="25" spans="1:5" s="36" customFormat="1"/>
    <row r="26" spans="1:5" s="36" customFormat="1"/>
    <row r="27" spans="1:5" s="36" customFormat="1"/>
    <row r="28" spans="1:5" s="36" customFormat="1"/>
    <row r="29" spans="1:5" s="36" customFormat="1"/>
  </sheetData>
  <sheetProtection password="87ED" sheet="1" objects="1" scenarios="1"/>
  <mergeCells count="4">
    <mergeCell ref="D3:E3"/>
    <mergeCell ref="B1:E1"/>
    <mergeCell ref="A20:C20"/>
    <mergeCell ref="D12:E1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dimension ref="A1:F28"/>
  <sheetViews>
    <sheetView workbookViewId="0">
      <selection activeCell="A21" sqref="A21"/>
    </sheetView>
  </sheetViews>
  <sheetFormatPr defaultRowHeight="15"/>
  <cols>
    <col min="1" max="1" width="13.5703125" customWidth="1"/>
    <col min="2" max="2" width="41.7109375" customWidth="1"/>
    <col min="3" max="3" width="24.140625" customWidth="1"/>
    <col min="4" max="4" width="17.140625" customWidth="1"/>
    <col min="5" max="5" width="15.7109375" customWidth="1"/>
    <col min="6" max="6" width="16.7109375" customWidth="1"/>
  </cols>
  <sheetData>
    <row r="1" spans="2:6" ht="21">
      <c r="B1" s="406" t="s">
        <v>115</v>
      </c>
      <c r="C1" s="406"/>
      <c r="D1" s="406"/>
      <c r="E1" s="406"/>
      <c r="F1" s="406"/>
    </row>
    <row r="3" spans="2:6">
      <c r="B3" s="538" t="s">
        <v>41</v>
      </c>
      <c r="C3" s="539"/>
      <c r="D3" s="240" t="s">
        <v>55</v>
      </c>
      <c r="E3" s="241" t="s">
        <v>56</v>
      </c>
      <c r="F3" s="242" t="s">
        <v>497</v>
      </c>
    </row>
    <row r="4" spans="2:6">
      <c r="B4" s="580" t="s">
        <v>296</v>
      </c>
      <c r="C4" s="581"/>
      <c r="D4" s="581"/>
      <c r="E4" s="581"/>
      <c r="F4" s="582"/>
    </row>
    <row r="5" spans="2:6">
      <c r="B5" s="583" t="s">
        <v>501</v>
      </c>
      <c r="C5" s="584"/>
      <c r="D5" s="180"/>
      <c r="E5" s="181"/>
      <c r="F5" s="182"/>
    </row>
    <row r="6" spans="2:6">
      <c r="B6" s="583" t="s">
        <v>291</v>
      </c>
      <c r="C6" s="584"/>
      <c r="D6" s="180"/>
      <c r="E6" s="181"/>
      <c r="F6" s="182"/>
    </row>
    <row r="7" spans="2:6">
      <c r="B7" s="580" t="s">
        <v>117</v>
      </c>
      <c r="C7" s="581"/>
      <c r="D7" s="581"/>
      <c r="E7" s="581"/>
      <c r="F7" s="582"/>
    </row>
    <row r="8" spans="2:6">
      <c r="B8" s="583" t="s">
        <v>502</v>
      </c>
      <c r="C8" s="584"/>
      <c r="D8" s="180"/>
      <c r="E8" s="181"/>
      <c r="F8" s="182"/>
    </row>
    <row r="9" spans="2:6">
      <c r="B9" s="583" t="s">
        <v>291</v>
      </c>
      <c r="C9" s="584"/>
      <c r="D9" s="180"/>
      <c r="E9" s="181"/>
      <c r="F9" s="182"/>
    </row>
    <row r="10" spans="2:6">
      <c r="B10" s="580" t="s">
        <v>118</v>
      </c>
      <c r="C10" s="581"/>
      <c r="D10" s="581"/>
      <c r="E10" s="581"/>
      <c r="F10" s="582"/>
    </row>
    <row r="11" spans="2:6">
      <c r="B11" s="583" t="s">
        <v>502</v>
      </c>
      <c r="C11" s="584"/>
      <c r="D11" s="180"/>
      <c r="E11" s="181"/>
      <c r="F11" s="182"/>
    </row>
    <row r="12" spans="2:6">
      <c r="B12" s="583" t="s">
        <v>291</v>
      </c>
      <c r="C12" s="584"/>
      <c r="D12" s="180"/>
      <c r="E12" s="181"/>
      <c r="F12" s="182"/>
    </row>
    <row r="13" spans="2:6">
      <c r="B13" s="580" t="s">
        <v>292</v>
      </c>
      <c r="C13" s="581"/>
      <c r="D13" s="581"/>
      <c r="E13" s="581"/>
      <c r="F13" s="582"/>
    </row>
    <row r="14" spans="2:6">
      <c r="B14" s="585" t="s">
        <v>503</v>
      </c>
      <c r="C14" s="130" t="s">
        <v>294</v>
      </c>
      <c r="D14" s="183"/>
      <c r="E14" s="104"/>
      <c r="F14" s="105"/>
    </row>
    <row r="15" spans="2:6">
      <c r="B15" s="586"/>
      <c r="C15" s="130" t="s">
        <v>295</v>
      </c>
      <c r="D15" s="183"/>
      <c r="E15" s="104"/>
      <c r="F15" s="105"/>
    </row>
    <row r="16" spans="2:6">
      <c r="B16" s="583" t="s">
        <v>293</v>
      </c>
      <c r="C16" s="584"/>
      <c r="D16" s="183"/>
      <c r="E16" s="104"/>
      <c r="F16" s="105"/>
    </row>
    <row r="18" spans="1:4">
      <c r="A18" s="236"/>
      <c r="B18" s="40"/>
    </row>
    <row r="19" spans="1:4" s="36" customFormat="1">
      <c r="A19" s="109" t="s">
        <v>153</v>
      </c>
      <c r="B19" s="109"/>
      <c r="C19" s="109"/>
      <c r="D19" s="109"/>
    </row>
    <row r="20" spans="1:4" s="36" customFormat="1"/>
    <row r="21" spans="1:4" s="36" customFormat="1"/>
    <row r="22" spans="1:4" s="36" customFormat="1"/>
    <row r="23" spans="1:4" s="36" customFormat="1"/>
    <row r="24" spans="1:4" s="36" customFormat="1"/>
    <row r="25" spans="1:4" s="36" customFormat="1"/>
    <row r="26" spans="1:4" s="36" customFormat="1"/>
    <row r="27" spans="1:4" s="36" customFormat="1"/>
    <row r="28" spans="1:4" s="36" customFormat="1"/>
  </sheetData>
  <sheetProtection password="87ED" sheet="1" objects="1" scenarios="1"/>
  <mergeCells count="14">
    <mergeCell ref="B16:C16"/>
    <mergeCell ref="B3:C3"/>
    <mergeCell ref="B14:B15"/>
    <mergeCell ref="B5:C5"/>
    <mergeCell ref="B6:C6"/>
    <mergeCell ref="B8:C8"/>
    <mergeCell ref="B9:C9"/>
    <mergeCell ref="B11:C11"/>
    <mergeCell ref="B12:C12"/>
    <mergeCell ref="B1:F1"/>
    <mergeCell ref="B4:F4"/>
    <mergeCell ref="B7:F7"/>
    <mergeCell ref="B10:F10"/>
    <mergeCell ref="B13:F1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F28"/>
  <sheetViews>
    <sheetView workbookViewId="0">
      <selection activeCell="A21" sqref="A21"/>
    </sheetView>
  </sheetViews>
  <sheetFormatPr defaultRowHeight="15"/>
  <cols>
    <col min="1" max="1" width="13.5703125" customWidth="1"/>
    <col min="2" max="2" width="47" customWidth="1"/>
    <col min="3" max="3" width="18.42578125" customWidth="1"/>
    <col min="4" max="4" width="19.28515625" customWidth="1"/>
    <col min="5" max="5" width="16" customWidth="1"/>
  </cols>
  <sheetData>
    <row r="1" spans="2:6" ht="21">
      <c r="B1" s="406" t="s">
        <v>119</v>
      </c>
      <c r="C1" s="406"/>
      <c r="D1" s="406"/>
      <c r="E1" s="406"/>
    </row>
    <row r="2" spans="2:6">
      <c r="D2" s="509" t="s">
        <v>142</v>
      </c>
      <c r="E2" s="509"/>
      <c r="F2" s="509"/>
    </row>
    <row r="3" spans="2:6">
      <c r="B3" s="148" t="s">
        <v>41</v>
      </c>
      <c r="C3" s="101">
        <v>44896</v>
      </c>
      <c r="D3" s="102">
        <v>44713</v>
      </c>
      <c r="E3" s="103">
        <v>44531</v>
      </c>
    </row>
    <row r="4" spans="2:6">
      <c r="B4" s="125" t="s">
        <v>120</v>
      </c>
      <c r="C4" s="185"/>
      <c r="D4" s="16"/>
      <c r="E4" s="17"/>
    </row>
    <row r="5" spans="2:6">
      <c r="B5" s="550" t="s">
        <v>207</v>
      </c>
      <c r="C5" s="587"/>
      <c r="D5" s="587"/>
      <c r="E5" s="551"/>
    </row>
    <row r="6" spans="2:6">
      <c r="B6" s="125" t="s">
        <v>122</v>
      </c>
      <c r="C6" s="185"/>
      <c r="D6" s="16"/>
      <c r="E6" s="17"/>
    </row>
    <row r="7" spans="2:6">
      <c r="B7" s="125" t="s">
        <v>123</v>
      </c>
      <c r="C7" s="185"/>
      <c r="D7" s="16"/>
      <c r="E7" s="17"/>
    </row>
    <row r="8" spans="2:6">
      <c r="B8" s="125" t="s">
        <v>124</v>
      </c>
      <c r="C8" s="185"/>
      <c r="D8" s="16"/>
      <c r="E8" s="17"/>
    </row>
    <row r="9" spans="2:6">
      <c r="B9" s="25" t="s">
        <v>125</v>
      </c>
      <c r="C9" s="124">
        <f>C6+C7+C8</f>
        <v>0</v>
      </c>
      <c r="D9" s="124">
        <f t="shared" ref="D9:E9" si="0">D6+D7+D8</f>
        <v>0</v>
      </c>
      <c r="E9" s="124">
        <f t="shared" si="0"/>
        <v>0</v>
      </c>
    </row>
    <row r="10" spans="2:6">
      <c r="B10" s="25" t="s">
        <v>523</v>
      </c>
      <c r="C10" s="185"/>
      <c r="D10" s="16"/>
      <c r="E10" s="17"/>
    </row>
    <row r="11" spans="2:6">
      <c r="B11" s="25" t="s">
        <v>209</v>
      </c>
      <c r="C11" s="124">
        <f>C12+C13</f>
        <v>0</v>
      </c>
      <c r="D11" s="124">
        <f t="shared" ref="D11:E11" si="1">D12+D13</f>
        <v>0</v>
      </c>
      <c r="E11" s="124">
        <f t="shared" si="1"/>
        <v>0</v>
      </c>
    </row>
    <row r="12" spans="2:6">
      <c r="B12" s="125" t="s">
        <v>126</v>
      </c>
      <c r="C12" s="185"/>
      <c r="D12" s="16"/>
      <c r="E12" s="17"/>
    </row>
    <row r="13" spans="2:6">
      <c r="B13" s="125" t="s">
        <v>127</v>
      </c>
      <c r="C13" s="185"/>
      <c r="D13" s="16"/>
      <c r="E13" s="17"/>
    </row>
    <row r="14" spans="2:6">
      <c r="B14" s="25" t="s">
        <v>128</v>
      </c>
      <c r="C14" s="124">
        <f>C11-C10</f>
        <v>0</v>
      </c>
      <c r="D14" s="124">
        <f t="shared" ref="D14:E14" si="2">D11-D10</f>
        <v>0</v>
      </c>
      <c r="E14" s="124">
        <f t="shared" si="2"/>
        <v>0</v>
      </c>
    </row>
    <row r="15" spans="2:6">
      <c r="B15" s="25" t="s">
        <v>448</v>
      </c>
      <c r="C15" s="184" t="e">
        <f>C11/C9</f>
        <v>#DIV/0!</v>
      </c>
      <c r="D15" s="184" t="e">
        <f t="shared" ref="D15:E15" si="3">D11/D9</f>
        <v>#DIV/0!</v>
      </c>
      <c r="E15" s="184" t="e">
        <f t="shared" si="3"/>
        <v>#DIV/0!</v>
      </c>
    </row>
    <row r="16" spans="2:6">
      <c r="B16" s="125" t="s">
        <v>208</v>
      </c>
      <c r="C16" s="185"/>
      <c r="D16" s="16"/>
      <c r="E16" s="17"/>
    </row>
    <row r="19" spans="1:3" s="36" customFormat="1">
      <c r="A19" s="109" t="s">
        <v>153</v>
      </c>
      <c r="B19" s="109"/>
      <c r="C19" s="109"/>
    </row>
    <row r="20" spans="1:3" s="36" customFormat="1"/>
    <row r="21" spans="1:3" s="36" customFormat="1"/>
    <row r="22" spans="1:3" s="36" customFormat="1"/>
    <row r="23" spans="1:3" s="36" customFormat="1"/>
    <row r="24" spans="1:3" s="36" customFormat="1"/>
    <row r="25" spans="1:3" s="36" customFormat="1"/>
    <row r="26" spans="1:3" s="36" customFormat="1"/>
    <row r="27" spans="1:3" s="36" customFormat="1"/>
    <row r="28" spans="1:3" s="36" customFormat="1"/>
  </sheetData>
  <sheetProtection password="87ED" sheet="1" objects="1" scenarios="1"/>
  <mergeCells count="3">
    <mergeCell ref="D2:F2"/>
    <mergeCell ref="B1:E1"/>
    <mergeCell ref="B5:E5"/>
  </mergeCells>
  <conditionalFormatting sqref="C15:E15">
    <cfRule type="containsErrors" dxfId="0" priority="1">
      <formula>ISERROR(C15)</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F28"/>
  <sheetViews>
    <sheetView workbookViewId="0">
      <selection activeCell="H31" sqref="H31"/>
    </sheetView>
  </sheetViews>
  <sheetFormatPr defaultRowHeight="15"/>
  <cols>
    <col min="1" max="1" width="8.5703125" customWidth="1"/>
    <col min="2" max="2" width="19.7109375" customWidth="1"/>
    <col min="3" max="3" width="19.85546875" customWidth="1"/>
    <col min="4" max="4" width="21.140625" customWidth="1"/>
    <col min="5" max="5" width="21.7109375" customWidth="1"/>
  </cols>
  <sheetData>
    <row r="1" spans="2:6" ht="21">
      <c r="B1" s="406" t="s">
        <v>210</v>
      </c>
      <c r="C1" s="406"/>
      <c r="D1" s="406"/>
      <c r="E1" s="406"/>
    </row>
    <row r="2" spans="2:6" ht="21">
      <c r="B2" s="12"/>
      <c r="C2" s="12"/>
      <c r="D2" s="12"/>
      <c r="E2" s="12"/>
    </row>
    <row r="3" spans="2:6">
      <c r="D3" s="509" t="s">
        <v>142</v>
      </c>
      <c r="E3" s="509"/>
      <c r="F3" s="509"/>
    </row>
    <row r="4" spans="2:6" s="187" customFormat="1">
      <c r="B4" s="510" t="s">
        <v>129</v>
      </c>
      <c r="C4" s="588" t="s">
        <v>121</v>
      </c>
      <c r="D4" s="588"/>
      <c r="E4" s="588"/>
      <c r="F4" s="186"/>
    </row>
    <row r="5" spans="2:6" s="187" customFormat="1">
      <c r="B5" s="510"/>
      <c r="C5" s="101">
        <v>44896</v>
      </c>
      <c r="D5" s="102">
        <v>44713</v>
      </c>
      <c r="E5" s="103">
        <v>44531</v>
      </c>
    </row>
    <row r="6" spans="2:6">
      <c r="B6" s="188">
        <v>0.2</v>
      </c>
      <c r="C6" s="185"/>
      <c r="D6" s="16"/>
      <c r="E6" s="17"/>
    </row>
    <row r="7" spans="2:6">
      <c r="B7" s="188">
        <v>0.4</v>
      </c>
      <c r="C7" s="185"/>
      <c r="D7" s="16"/>
      <c r="E7" s="17"/>
    </row>
    <row r="8" spans="2:6">
      <c r="B8" s="188">
        <v>0.5</v>
      </c>
      <c r="C8" s="185"/>
      <c r="D8" s="16"/>
      <c r="E8" s="17"/>
    </row>
    <row r="9" spans="2:6">
      <c r="B9" s="188">
        <v>0.6</v>
      </c>
      <c r="C9" s="185"/>
      <c r="D9" s="16"/>
      <c r="E9" s="17"/>
    </row>
    <row r="10" spans="2:6">
      <c r="B10" s="188">
        <v>0.75</v>
      </c>
      <c r="C10" s="185"/>
      <c r="D10" s="16"/>
      <c r="E10" s="17"/>
    </row>
    <row r="11" spans="2:6">
      <c r="B11" s="188">
        <v>0.8</v>
      </c>
      <c r="C11" s="185"/>
      <c r="D11" s="16"/>
      <c r="E11" s="17"/>
    </row>
    <row r="12" spans="2:6">
      <c r="B12" s="188">
        <v>1</v>
      </c>
      <c r="C12" s="185"/>
      <c r="D12" s="16"/>
      <c r="E12" s="17"/>
    </row>
    <row r="13" spans="2:6">
      <c r="B13" s="188">
        <v>1.2</v>
      </c>
      <c r="C13" s="185"/>
      <c r="D13" s="16"/>
      <c r="E13" s="17"/>
    </row>
    <row r="14" spans="2:6">
      <c r="B14" s="188">
        <v>1.25</v>
      </c>
      <c r="C14" s="185"/>
      <c r="D14" s="16"/>
      <c r="E14" s="17"/>
    </row>
    <row r="15" spans="2:6">
      <c r="B15" s="188">
        <v>1.5</v>
      </c>
      <c r="C15" s="185"/>
      <c r="D15" s="16"/>
      <c r="E15" s="17"/>
    </row>
    <row r="16" spans="2:6">
      <c r="B16" s="129" t="s">
        <v>8</v>
      </c>
      <c r="C16" s="124">
        <f>SUM(C6:C15)</f>
        <v>0</v>
      </c>
      <c r="D16" s="124">
        <f t="shared" ref="D16:E16" si="0">SUM(D6:D15)</f>
        <v>0</v>
      </c>
      <c r="E16" s="124">
        <f t="shared" si="0"/>
        <v>0</v>
      </c>
    </row>
    <row r="19" spans="1:3" s="36" customFormat="1">
      <c r="A19" s="109" t="s">
        <v>153</v>
      </c>
      <c r="B19" s="109"/>
      <c r="C19" s="109"/>
    </row>
    <row r="20" spans="1:3" s="36" customFormat="1"/>
    <row r="21" spans="1:3" s="36" customFormat="1"/>
    <row r="22" spans="1:3" s="36" customFormat="1"/>
    <row r="23" spans="1:3" s="36" customFormat="1"/>
    <row r="24" spans="1:3" s="36" customFormat="1"/>
    <row r="25" spans="1:3" s="36" customFormat="1"/>
    <row r="26" spans="1:3" s="36" customFormat="1"/>
    <row r="27" spans="1:3" s="36" customFormat="1"/>
    <row r="28" spans="1:3" s="36" customFormat="1"/>
  </sheetData>
  <sheetProtection password="87ED" sheet="1" objects="1" scenarios="1"/>
  <mergeCells count="4">
    <mergeCell ref="B1:E1"/>
    <mergeCell ref="D3:F3"/>
    <mergeCell ref="C4:E4"/>
    <mergeCell ref="B4:B5"/>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S110"/>
  <sheetViews>
    <sheetView workbookViewId="0">
      <selection activeCell="C11" sqref="C11"/>
    </sheetView>
  </sheetViews>
  <sheetFormatPr defaultRowHeight="15"/>
  <cols>
    <col min="2" max="2" width="8.5703125" customWidth="1"/>
    <col min="3" max="3" width="132.85546875" customWidth="1"/>
    <col min="4" max="4" width="31.140625" customWidth="1"/>
    <col min="5" max="5" width="28.5703125" customWidth="1"/>
  </cols>
  <sheetData>
    <row r="1" spans="2:19" ht="21">
      <c r="B1" s="552" t="s">
        <v>327</v>
      </c>
      <c r="C1" s="552"/>
      <c r="D1" s="552"/>
      <c r="E1" s="552"/>
      <c r="I1" s="348"/>
      <c r="J1" s="348"/>
      <c r="K1" s="348"/>
      <c r="L1" s="348"/>
      <c r="M1" s="348"/>
      <c r="N1" s="348"/>
      <c r="O1" s="348"/>
      <c r="P1" s="348"/>
      <c r="Q1" s="348"/>
      <c r="R1" s="348"/>
      <c r="S1" s="348"/>
    </row>
    <row r="2" spans="2:19">
      <c r="I2" s="348"/>
      <c r="J2" s="348"/>
      <c r="K2" s="348"/>
      <c r="L2" s="348"/>
      <c r="M2" s="348"/>
      <c r="N2" s="348"/>
      <c r="O2" s="348"/>
      <c r="P2" s="348"/>
      <c r="Q2" s="348"/>
      <c r="R2" s="348"/>
      <c r="S2" s="348"/>
    </row>
    <row r="3" spans="2:19" ht="35.25" customHeight="1">
      <c r="B3" s="148" t="s">
        <v>154</v>
      </c>
      <c r="C3" s="148" t="s">
        <v>41</v>
      </c>
      <c r="D3" s="148" t="s">
        <v>419</v>
      </c>
      <c r="E3" s="148" t="s">
        <v>435</v>
      </c>
      <c r="I3" s="348"/>
      <c r="J3" s="348"/>
      <c r="K3" s="348"/>
      <c r="L3" s="348"/>
      <c r="M3" s="348"/>
      <c r="N3" s="348"/>
      <c r="O3" s="348"/>
      <c r="P3" s="348"/>
      <c r="Q3" s="348"/>
      <c r="R3" s="348"/>
      <c r="S3" s="348"/>
    </row>
    <row r="4" spans="2:19" ht="21.75" customHeight="1">
      <c r="B4" s="596" t="s">
        <v>332</v>
      </c>
      <c r="C4" s="596"/>
      <c r="D4" s="596"/>
      <c r="E4" s="596"/>
      <c r="I4" s="348"/>
      <c r="J4" s="88"/>
      <c r="K4" s="272" t="s">
        <v>330</v>
      </c>
      <c r="L4" s="88"/>
      <c r="M4" s="348"/>
      <c r="N4" s="348"/>
      <c r="O4" s="348"/>
      <c r="P4" s="348"/>
      <c r="Q4" s="348"/>
      <c r="R4" s="348"/>
      <c r="S4" s="348"/>
    </row>
    <row r="5" spans="2:19" ht="20.100000000000001" customHeight="1">
      <c r="B5" s="276">
        <v>1</v>
      </c>
      <c r="C5" s="277" t="s">
        <v>422</v>
      </c>
      <c r="D5" s="278"/>
      <c r="E5" s="279"/>
      <c r="I5" s="348"/>
      <c r="J5" s="88"/>
      <c r="K5" s="272" t="s">
        <v>331</v>
      </c>
      <c r="L5" s="88"/>
      <c r="M5" s="348"/>
      <c r="N5" s="348"/>
      <c r="O5" s="348"/>
      <c r="P5" s="348"/>
      <c r="Q5" s="348"/>
      <c r="R5" s="348"/>
      <c r="S5" s="348"/>
    </row>
    <row r="6" spans="2:19" ht="20.100000000000001" customHeight="1">
      <c r="B6" s="276">
        <v>2</v>
      </c>
      <c r="C6" s="277" t="s">
        <v>423</v>
      </c>
      <c r="D6" s="278"/>
      <c r="E6" s="279"/>
      <c r="I6" s="348"/>
      <c r="J6" s="88"/>
      <c r="K6" s="272" t="s">
        <v>539</v>
      </c>
      <c r="L6" s="88"/>
      <c r="M6" s="348"/>
      <c r="N6" s="348"/>
      <c r="O6" s="348"/>
      <c r="P6" s="348"/>
      <c r="Q6" s="348"/>
      <c r="R6" s="348"/>
      <c r="S6" s="348"/>
    </row>
    <row r="7" spans="2:19" ht="20.100000000000001" customHeight="1">
      <c r="B7" s="276">
        <v>3</v>
      </c>
      <c r="C7" s="277" t="s">
        <v>421</v>
      </c>
      <c r="D7" s="278"/>
      <c r="E7" s="279"/>
      <c r="I7" s="348"/>
      <c r="J7" s="88"/>
      <c r="K7" s="88"/>
      <c r="L7" s="88"/>
      <c r="M7" s="348"/>
      <c r="N7" s="348"/>
      <c r="O7" s="348"/>
      <c r="P7" s="348"/>
      <c r="Q7" s="348"/>
      <c r="R7" s="348"/>
      <c r="S7" s="348"/>
    </row>
    <row r="8" spans="2:19" ht="20.100000000000001" customHeight="1">
      <c r="B8" s="276">
        <v>4</v>
      </c>
      <c r="C8" s="277" t="s">
        <v>424</v>
      </c>
      <c r="D8" s="278"/>
      <c r="E8" s="279"/>
      <c r="I8" s="348"/>
      <c r="J8" s="88"/>
      <c r="K8" s="88"/>
      <c r="L8" s="88"/>
      <c r="M8" s="348"/>
      <c r="N8" s="348"/>
      <c r="O8" s="348"/>
      <c r="P8" s="348"/>
      <c r="Q8" s="348"/>
      <c r="R8" s="348"/>
      <c r="S8" s="348"/>
    </row>
    <row r="9" spans="2:19" ht="20.100000000000001" customHeight="1">
      <c r="B9" s="276">
        <v>5</v>
      </c>
      <c r="C9" s="277" t="s">
        <v>425</v>
      </c>
      <c r="D9" s="278"/>
      <c r="E9" s="279"/>
      <c r="I9" s="348"/>
      <c r="J9" s="348"/>
      <c r="K9" s="348"/>
      <c r="L9" s="348"/>
      <c r="M9" s="348"/>
      <c r="N9" s="348"/>
      <c r="O9" s="348"/>
      <c r="P9" s="348"/>
      <c r="Q9" s="348"/>
      <c r="R9" s="348"/>
      <c r="S9" s="348"/>
    </row>
    <row r="10" spans="2:19" ht="30" customHeight="1">
      <c r="B10" s="276">
        <v>6</v>
      </c>
      <c r="C10" s="277" t="s">
        <v>333</v>
      </c>
      <c r="D10" s="278"/>
      <c r="E10" s="279"/>
      <c r="I10" s="348"/>
      <c r="J10" s="348"/>
      <c r="K10" s="348"/>
      <c r="L10" s="348"/>
      <c r="M10" s="348"/>
      <c r="N10" s="348"/>
      <c r="O10" s="348"/>
      <c r="P10" s="348"/>
      <c r="Q10" s="348"/>
      <c r="R10" s="348"/>
      <c r="S10" s="348"/>
    </row>
    <row r="11" spans="2:19" ht="20.100000000000001" customHeight="1">
      <c r="B11" s="276">
        <v>7</v>
      </c>
      <c r="C11" s="277" t="s">
        <v>420</v>
      </c>
      <c r="D11" s="278"/>
      <c r="E11" s="279"/>
      <c r="I11" s="348"/>
      <c r="J11" s="348"/>
      <c r="K11" s="348"/>
      <c r="L11" s="348"/>
      <c r="M11" s="348"/>
      <c r="N11" s="348"/>
      <c r="O11" s="348"/>
      <c r="P11" s="348"/>
      <c r="Q11" s="348"/>
      <c r="R11" s="348"/>
      <c r="S11" s="348"/>
    </row>
    <row r="12" spans="2:19" ht="20.100000000000001" customHeight="1">
      <c r="B12" s="276">
        <v>8</v>
      </c>
      <c r="C12" s="277" t="s">
        <v>427</v>
      </c>
      <c r="D12" s="278"/>
      <c r="E12" s="279"/>
      <c r="I12" s="348"/>
      <c r="J12" s="348"/>
      <c r="K12" s="348"/>
      <c r="L12" s="348"/>
      <c r="M12" s="348"/>
      <c r="N12" s="348"/>
      <c r="O12" s="348"/>
      <c r="P12" s="348"/>
      <c r="Q12" s="348"/>
      <c r="R12" s="348"/>
      <c r="S12" s="348"/>
    </row>
    <row r="13" spans="2:19" ht="20.100000000000001" customHeight="1">
      <c r="B13" s="276">
        <v>9</v>
      </c>
      <c r="C13" s="277" t="s">
        <v>426</v>
      </c>
      <c r="D13" s="278"/>
      <c r="E13" s="279"/>
      <c r="I13" s="348"/>
      <c r="J13" s="348"/>
      <c r="K13" s="348"/>
      <c r="L13" s="348"/>
      <c r="M13" s="348"/>
      <c r="N13" s="348"/>
      <c r="O13" s="348"/>
      <c r="P13" s="348"/>
      <c r="Q13" s="348"/>
      <c r="R13" s="348"/>
      <c r="S13" s="348"/>
    </row>
    <row r="14" spans="2:19" ht="20.100000000000001" customHeight="1">
      <c r="B14" s="276">
        <v>10</v>
      </c>
      <c r="C14" s="277" t="s">
        <v>334</v>
      </c>
      <c r="D14" s="278"/>
      <c r="E14" s="279"/>
      <c r="I14" s="348"/>
      <c r="J14" s="348"/>
      <c r="K14" s="348"/>
      <c r="L14" s="348"/>
      <c r="M14" s="348"/>
      <c r="N14" s="348"/>
      <c r="O14" s="348"/>
      <c r="P14" s="348"/>
      <c r="Q14" s="348"/>
      <c r="R14" s="348"/>
      <c r="S14" s="348"/>
    </row>
    <row r="15" spans="2:19" ht="20.100000000000001" customHeight="1">
      <c r="B15" s="276">
        <v>11</v>
      </c>
      <c r="C15" s="277" t="s">
        <v>572</v>
      </c>
      <c r="D15" s="278"/>
      <c r="E15" s="279"/>
      <c r="I15" s="348"/>
      <c r="J15" s="348"/>
      <c r="K15" s="348"/>
      <c r="L15" s="348"/>
      <c r="M15" s="348"/>
      <c r="N15" s="348"/>
      <c r="O15" s="348"/>
      <c r="P15" s="348"/>
      <c r="Q15" s="348"/>
      <c r="R15" s="348"/>
      <c r="S15" s="348"/>
    </row>
    <row r="16" spans="2:19" ht="27.75" customHeight="1">
      <c r="B16" s="276">
        <v>12</v>
      </c>
      <c r="C16" s="277" t="s">
        <v>573</v>
      </c>
      <c r="D16" s="278"/>
      <c r="E16" s="279"/>
      <c r="I16" s="348"/>
      <c r="J16" s="348"/>
      <c r="K16" s="348"/>
      <c r="L16" s="348"/>
      <c r="M16" s="348"/>
      <c r="N16" s="348"/>
      <c r="O16" s="348"/>
      <c r="P16" s="348"/>
      <c r="Q16" s="348"/>
      <c r="R16" s="348"/>
      <c r="S16" s="348"/>
    </row>
    <row r="17" spans="2:19" ht="22.5" customHeight="1">
      <c r="B17" s="597" t="s">
        <v>335</v>
      </c>
      <c r="C17" s="597"/>
      <c r="D17" s="597"/>
      <c r="E17" s="597"/>
      <c r="I17" s="348"/>
      <c r="J17" s="348"/>
      <c r="K17" s="348"/>
      <c r="L17" s="348"/>
      <c r="M17" s="348"/>
      <c r="N17" s="348"/>
      <c r="O17" s="348"/>
      <c r="P17" s="348"/>
      <c r="Q17" s="348"/>
      <c r="R17" s="348"/>
      <c r="S17" s="348"/>
    </row>
    <row r="18" spans="2:19" ht="21" customHeight="1">
      <c r="B18" s="280"/>
      <c r="C18" s="598" t="s">
        <v>336</v>
      </c>
      <c r="D18" s="598"/>
      <c r="E18" s="598"/>
    </row>
    <row r="19" spans="2:19">
      <c r="B19" s="281">
        <v>1</v>
      </c>
      <c r="C19" s="282" t="s">
        <v>337</v>
      </c>
      <c r="D19" s="283"/>
      <c r="E19" s="284"/>
    </row>
    <row r="20" spans="2:19" ht="33" customHeight="1">
      <c r="B20" s="281">
        <v>2</v>
      </c>
      <c r="C20" s="282" t="s">
        <v>338</v>
      </c>
      <c r="D20" s="283"/>
      <c r="E20" s="284"/>
    </row>
    <row r="21" spans="2:19">
      <c r="B21" s="281">
        <v>3</v>
      </c>
      <c r="C21" s="282" t="s">
        <v>339</v>
      </c>
      <c r="D21" s="283"/>
      <c r="E21" s="284"/>
    </row>
    <row r="22" spans="2:19">
      <c r="B22" s="281">
        <v>4</v>
      </c>
      <c r="C22" s="282" t="s">
        <v>428</v>
      </c>
      <c r="D22" s="283"/>
      <c r="E22" s="284"/>
    </row>
    <row r="23" spans="2:19" ht="18.75" customHeight="1">
      <c r="B23" s="286"/>
      <c r="C23" s="599" t="s">
        <v>340</v>
      </c>
      <c r="D23" s="599"/>
      <c r="E23" s="599"/>
    </row>
    <row r="24" spans="2:19" ht="33" customHeight="1">
      <c r="B24" s="286">
        <v>5</v>
      </c>
      <c r="C24" s="287" t="s">
        <v>341</v>
      </c>
      <c r="D24" s="288"/>
      <c r="E24" s="289"/>
    </row>
    <row r="25" spans="2:19" ht="30" customHeight="1">
      <c r="B25" s="286">
        <v>6</v>
      </c>
      <c r="C25" s="287" t="s">
        <v>342</v>
      </c>
      <c r="D25" s="288"/>
      <c r="E25" s="289"/>
    </row>
    <row r="26" spans="2:19" ht="31.5" customHeight="1">
      <c r="B26" s="286">
        <v>7</v>
      </c>
      <c r="C26" s="287" t="s">
        <v>343</v>
      </c>
      <c r="D26" s="288"/>
      <c r="E26" s="289"/>
    </row>
    <row r="27" spans="2:19" ht="33" customHeight="1">
      <c r="B27" s="286">
        <v>8</v>
      </c>
      <c r="C27" s="287" t="s">
        <v>344</v>
      </c>
      <c r="D27" s="288"/>
      <c r="E27" s="289"/>
    </row>
    <row r="28" spans="2:19" ht="32.25" customHeight="1">
      <c r="B28" s="286">
        <v>9</v>
      </c>
      <c r="C28" s="287" t="s">
        <v>345</v>
      </c>
      <c r="D28" s="288"/>
      <c r="E28" s="289"/>
    </row>
    <row r="29" spans="2:19" ht="33" customHeight="1">
      <c r="B29" s="286">
        <v>10</v>
      </c>
      <c r="C29" s="287" t="s">
        <v>429</v>
      </c>
      <c r="D29" s="288"/>
      <c r="E29" s="289"/>
    </row>
    <row r="30" spans="2:19" ht="33.75" customHeight="1">
      <c r="B30" s="286">
        <v>11</v>
      </c>
      <c r="C30" s="287" t="s">
        <v>346</v>
      </c>
      <c r="D30" s="288"/>
      <c r="E30" s="289"/>
    </row>
    <row r="31" spans="2:19" ht="31.5" customHeight="1">
      <c r="B31" s="286">
        <v>12</v>
      </c>
      <c r="C31" s="287" t="s">
        <v>347</v>
      </c>
      <c r="D31" s="288"/>
      <c r="E31" s="289"/>
    </row>
    <row r="32" spans="2:19" ht="31.5" customHeight="1">
      <c r="B32" s="286">
        <v>13</v>
      </c>
      <c r="C32" s="287" t="s">
        <v>348</v>
      </c>
      <c r="D32" s="288"/>
      <c r="E32" s="289"/>
    </row>
    <row r="33" spans="2:5" ht="33" customHeight="1">
      <c r="B33" s="286">
        <v>14</v>
      </c>
      <c r="C33" s="287" t="s">
        <v>349</v>
      </c>
      <c r="D33" s="288"/>
      <c r="E33" s="289"/>
    </row>
    <row r="34" spans="2:5" ht="33.75" customHeight="1">
      <c r="B34" s="286">
        <v>15</v>
      </c>
      <c r="C34" s="287" t="s">
        <v>350</v>
      </c>
      <c r="D34" s="288"/>
      <c r="E34" s="289"/>
    </row>
    <row r="35" spans="2:5" ht="19.5" customHeight="1">
      <c r="B35" s="273"/>
      <c r="C35" s="600" t="s">
        <v>351</v>
      </c>
      <c r="D35" s="600"/>
      <c r="E35" s="600"/>
    </row>
    <row r="36" spans="2:5" ht="35.25" customHeight="1">
      <c r="B36" s="273">
        <v>16</v>
      </c>
      <c r="C36" s="285" t="s">
        <v>352</v>
      </c>
      <c r="D36" s="274"/>
      <c r="E36" s="275"/>
    </row>
    <row r="37" spans="2:5" ht="25.5">
      <c r="B37" s="273">
        <v>17</v>
      </c>
      <c r="C37" s="285" t="s">
        <v>353</v>
      </c>
      <c r="D37" s="274"/>
      <c r="E37" s="275"/>
    </row>
    <row r="38" spans="2:5" ht="25.5">
      <c r="B38" s="273">
        <v>18</v>
      </c>
      <c r="C38" s="285" t="s">
        <v>354</v>
      </c>
      <c r="D38" s="274"/>
      <c r="E38" s="275"/>
    </row>
    <row r="39" spans="2:5" ht="21.75" customHeight="1">
      <c r="B39" s="290"/>
      <c r="C39" s="601" t="s">
        <v>355</v>
      </c>
      <c r="D39" s="601"/>
      <c r="E39" s="601"/>
    </row>
    <row r="40" spans="2:5" ht="42" customHeight="1">
      <c r="B40" s="290">
        <v>19</v>
      </c>
      <c r="C40" s="291" t="s">
        <v>356</v>
      </c>
      <c r="D40" s="292"/>
      <c r="E40" s="293"/>
    </row>
    <row r="41" spans="2:5" ht="33" customHeight="1">
      <c r="B41" s="290">
        <v>20</v>
      </c>
      <c r="C41" s="291" t="s">
        <v>357</v>
      </c>
      <c r="D41" s="292"/>
      <c r="E41" s="293"/>
    </row>
    <row r="42" spans="2:5" ht="42.75" customHeight="1">
      <c r="B42" s="290">
        <v>21</v>
      </c>
      <c r="C42" s="291" t="s">
        <v>358</v>
      </c>
      <c r="D42" s="292"/>
      <c r="E42" s="293"/>
    </row>
    <row r="43" spans="2:5" ht="30" customHeight="1">
      <c r="B43" s="290">
        <v>22</v>
      </c>
      <c r="C43" s="291" t="s">
        <v>359</v>
      </c>
      <c r="D43" s="292"/>
      <c r="E43" s="293"/>
    </row>
    <row r="44" spans="2:5" ht="17.25" customHeight="1">
      <c r="B44" s="290">
        <v>23</v>
      </c>
      <c r="C44" s="291" t="s">
        <v>360</v>
      </c>
      <c r="D44" s="292"/>
      <c r="E44" s="293"/>
    </row>
    <row r="45" spans="2:5" ht="32.25" customHeight="1">
      <c r="B45" s="290">
        <v>24</v>
      </c>
      <c r="C45" s="291" t="s">
        <v>361</v>
      </c>
      <c r="D45" s="292"/>
      <c r="E45" s="293"/>
    </row>
    <row r="46" spans="2:5" ht="30" customHeight="1">
      <c r="B46" s="290">
        <v>25</v>
      </c>
      <c r="C46" s="291" t="s">
        <v>362</v>
      </c>
      <c r="D46" s="292"/>
      <c r="E46" s="293"/>
    </row>
    <row r="47" spans="2:5" ht="32.25" customHeight="1">
      <c r="B47" s="290">
        <v>26</v>
      </c>
      <c r="C47" s="291" t="s">
        <v>363</v>
      </c>
      <c r="D47" s="292"/>
      <c r="E47" s="293"/>
    </row>
    <row r="48" spans="2:5" ht="31.5" customHeight="1">
      <c r="B48" s="290">
        <v>27</v>
      </c>
      <c r="C48" s="291" t="s">
        <v>364</v>
      </c>
      <c r="D48" s="292"/>
      <c r="E48" s="293"/>
    </row>
    <row r="49" spans="2:5" ht="45" customHeight="1">
      <c r="B49" s="290">
        <v>28</v>
      </c>
      <c r="C49" s="291" t="s">
        <v>365</v>
      </c>
      <c r="D49" s="292"/>
      <c r="E49" s="293"/>
    </row>
    <row r="50" spans="2:5" ht="32.25" customHeight="1">
      <c r="B50" s="290">
        <v>29</v>
      </c>
      <c r="C50" s="291" t="s">
        <v>366</v>
      </c>
      <c r="D50" s="292"/>
      <c r="E50" s="293"/>
    </row>
    <row r="51" spans="2:5" ht="31.5" customHeight="1">
      <c r="B51" s="290">
        <v>30</v>
      </c>
      <c r="C51" s="291" t="s">
        <v>367</v>
      </c>
      <c r="D51" s="292"/>
      <c r="E51" s="293"/>
    </row>
    <row r="52" spans="2:5" ht="21" customHeight="1">
      <c r="B52" s="590" t="s">
        <v>368</v>
      </c>
      <c r="C52" s="590"/>
      <c r="D52" s="590"/>
      <c r="E52" s="590"/>
    </row>
    <row r="53" spans="2:5" ht="33" customHeight="1">
      <c r="B53" s="297">
        <v>1</v>
      </c>
      <c r="C53" s="298" t="s">
        <v>369</v>
      </c>
      <c r="D53" s="299"/>
      <c r="E53" s="300"/>
    </row>
    <row r="54" spans="2:5">
      <c r="B54" s="297">
        <v>2</v>
      </c>
      <c r="C54" s="298" t="s">
        <v>370</v>
      </c>
      <c r="D54" s="299"/>
      <c r="E54" s="300"/>
    </row>
    <row r="55" spans="2:5">
      <c r="B55" s="297">
        <v>3</v>
      </c>
      <c r="C55" s="298" t="s">
        <v>371</v>
      </c>
      <c r="D55" s="299"/>
      <c r="E55" s="300"/>
    </row>
    <row r="56" spans="2:5">
      <c r="B56" s="297">
        <v>4</v>
      </c>
      <c r="C56" s="298" t="s">
        <v>372</v>
      </c>
      <c r="D56" s="299"/>
      <c r="E56" s="300"/>
    </row>
    <row r="57" spans="2:5">
      <c r="B57" s="297">
        <v>5</v>
      </c>
      <c r="C57" s="298" t="s">
        <v>373</v>
      </c>
      <c r="D57" s="299"/>
      <c r="E57" s="300"/>
    </row>
    <row r="58" spans="2:5" ht="46.5" customHeight="1">
      <c r="B58" s="297">
        <v>6</v>
      </c>
      <c r="C58" s="298" t="s">
        <v>430</v>
      </c>
      <c r="D58" s="299"/>
      <c r="E58" s="300"/>
    </row>
    <row r="59" spans="2:5" ht="30" customHeight="1">
      <c r="B59" s="297">
        <v>7</v>
      </c>
      <c r="C59" s="298" t="s">
        <v>374</v>
      </c>
      <c r="D59" s="299"/>
      <c r="E59" s="300"/>
    </row>
    <row r="60" spans="2:5" ht="29.25" customHeight="1">
      <c r="B60" s="297">
        <v>8</v>
      </c>
      <c r="C60" s="298" t="s">
        <v>375</v>
      </c>
      <c r="D60" s="299"/>
      <c r="E60" s="300"/>
    </row>
    <row r="61" spans="2:5" ht="31.5" customHeight="1">
      <c r="B61" s="297">
        <v>9</v>
      </c>
      <c r="C61" s="298" t="s">
        <v>376</v>
      </c>
      <c r="D61" s="299"/>
      <c r="E61" s="300"/>
    </row>
    <row r="62" spans="2:5" ht="25.5">
      <c r="B62" s="297">
        <v>10</v>
      </c>
      <c r="C62" s="298" t="s">
        <v>377</v>
      </c>
      <c r="D62" s="299"/>
      <c r="E62" s="300"/>
    </row>
    <row r="63" spans="2:5" ht="29.25" customHeight="1">
      <c r="B63" s="297">
        <v>11</v>
      </c>
      <c r="C63" s="298" t="s">
        <v>378</v>
      </c>
      <c r="D63" s="299"/>
      <c r="E63" s="300"/>
    </row>
    <row r="64" spans="2:5" ht="28.5" customHeight="1">
      <c r="B64" s="297">
        <v>12</v>
      </c>
      <c r="C64" s="298" t="s">
        <v>379</v>
      </c>
      <c r="D64" s="299"/>
      <c r="E64" s="300"/>
    </row>
    <row r="65" spans="2:5" ht="25.5">
      <c r="B65" s="297">
        <v>13</v>
      </c>
      <c r="C65" s="298" t="s">
        <v>380</v>
      </c>
      <c r="D65" s="299"/>
      <c r="E65" s="300"/>
    </row>
    <row r="66" spans="2:5" ht="25.5">
      <c r="B66" s="297">
        <v>14</v>
      </c>
      <c r="C66" s="298" t="s">
        <v>381</v>
      </c>
      <c r="D66" s="299"/>
      <c r="E66" s="300"/>
    </row>
    <row r="67" spans="2:5" ht="42" customHeight="1">
      <c r="B67" s="297">
        <v>15</v>
      </c>
      <c r="C67" s="298" t="s">
        <v>382</v>
      </c>
      <c r="D67" s="299"/>
      <c r="E67" s="300"/>
    </row>
    <row r="68" spans="2:5" ht="42" customHeight="1">
      <c r="B68" s="297">
        <v>16</v>
      </c>
      <c r="C68" s="298" t="s">
        <v>383</v>
      </c>
      <c r="D68" s="299"/>
      <c r="E68" s="300"/>
    </row>
    <row r="69" spans="2:5" ht="33.75" customHeight="1">
      <c r="B69" s="297">
        <v>17</v>
      </c>
      <c r="C69" s="298" t="s">
        <v>384</v>
      </c>
      <c r="D69" s="299"/>
      <c r="E69" s="300"/>
    </row>
    <row r="70" spans="2:5" ht="33.75" customHeight="1">
      <c r="B70" s="297">
        <v>18</v>
      </c>
      <c r="C70" s="298" t="s">
        <v>385</v>
      </c>
      <c r="D70" s="299"/>
      <c r="E70" s="300"/>
    </row>
    <row r="71" spans="2:5" ht="33.75" customHeight="1">
      <c r="B71" s="297">
        <v>19</v>
      </c>
      <c r="C71" s="298" t="s">
        <v>386</v>
      </c>
      <c r="D71" s="299"/>
      <c r="E71" s="300"/>
    </row>
    <row r="72" spans="2:5" ht="33.75" customHeight="1">
      <c r="B72" s="297">
        <v>20</v>
      </c>
      <c r="C72" s="298" t="s">
        <v>387</v>
      </c>
      <c r="D72" s="299"/>
      <c r="E72" s="300"/>
    </row>
    <row r="73" spans="2:5" ht="33.75" customHeight="1">
      <c r="B73" s="297">
        <v>21</v>
      </c>
      <c r="C73" s="298" t="s">
        <v>388</v>
      </c>
      <c r="D73" s="299"/>
      <c r="E73" s="300"/>
    </row>
    <row r="74" spans="2:5" ht="33.75" customHeight="1">
      <c r="B74" s="297">
        <v>22</v>
      </c>
      <c r="C74" s="298" t="s">
        <v>389</v>
      </c>
      <c r="D74" s="299"/>
      <c r="E74" s="300"/>
    </row>
    <row r="75" spans="2:5" ht="33.75" customHeight="1">
      <c r="B75" s="297">
        <v>23</v>
      </c>
      <c r="C75" s="298" t="s">
        <v>390</v>
      </c>
      <c r="D75" s="299"/>
      <c r="E75" s="300"/>
    </row>
    <row r="76" spans="2:5" ht="33.75" customHeight="1">
      <c r="B76" s="297">
        <v>24</v>
      </c>
      <c r="C76" s="298" t="s">
        <v>391</v>
      </c>
      <c r="D76" s="299"/>
      <c r="E76" s="300"/>
    </row>
    <row r="77" spans="2:5" ht="33.75" customHeight="1">
      <c r="B77" s="297">
        <v>25</v>
      </c>
      <c r="C77" s="298" t="s">
        <v>392</v>
      </c>
      <c r="D77" s="299"/>
      <c r="E77" s="300"/>
    </row>
    <row r="78" spans="2:5" ht="33.75" customHeight="1">
      <c r="B78" s="297">
        <v>26</v>
      </c>
      <c r="C78" s="298" t="s">
        <v>393</v>
      </c>
      <c r="D78" s="299"/>
      <c r="E78" s="300"/>
    </row>
    <row r="79" spans="2:5" ht="33.75" customHeight="1">
      <c r="B79" s="297">
        <v>27</v>
      </c>
      <c r="C79" s="298" t="s">
        <v>394</v>
      </c>
      <c r="D79" s="299"/>
      <c r="E79" s="300"/>
    </row>
    <row r="80" spans="2:5" ht="33.75" customHeight="1">
      <c r="B80" s="297">
        <v>28</v>
      </c>
      <c r="C80" s="298" t="s">
        <v>395</v>
      </c>
      <c r="D80" s="299"/>
      <c r="E80" s="300"/>
    </row>
    <row r="81" spans="2:5" ht="33.75" customHeight="1">
      <c r="B81" s="297">
        <v>29</v>
      </c>
      <c r="C81" s="298" t="s">
        <v>396</v>
      </c>
      <c r="D81" s="299"/>
      <c r="E81" s="300"/>
    </row>
    <row r="82" spans="2:5" ht="33.75" customHeight="1">
      <c r="B82" s="297">
        <v>30</v>
      </c>
      <c r="C82" s="298" t="s">
        <v>397</v>
      </c>
      <c r="D82" s="299"/>
      <c r="E82" s="300"/>
    </row>
    <row r="83" spans="2:5" ht="33.75" customHeight="1">
      <c r="B83" s="297">
        <v>31</v>
      </c>
      <c r="C83" s="298" t="s">
        <v>398</v>
      </c>
      <c r="D83" s="299"/>
      <c r="E83" s="300"/>
    </row>
    <row r="84" spans="2:5" ht="33.75" customHeight="1">
      <c r="B84" s="297">
        <v>32</v>
      </c>
      <c r="C84" s="298" t="s">
        <v>399</v>
      </c>
      <c r="D84" s="299"/>
      <c r="E84" s="300"/>
    </row>
    <row r="85" spans="2:5">
      <c r="B85" s="297">
        <v>33</v>
      </c>
      <c r="C85" s="298" t="s">
        <v>431</v>
      </c>
      <c r="D85" s="299"/>
      <c r="E85" s="300"/>
    </row>
    <row r="86" spans="2:5">
      <c r="B86" s="297">
        <v>34</v>
      </c>
      <c r="C86" s="298" t="s">
        <v>400</v>
      </c>
      <c r="D86" s="299"/>
      <c r="E86" s="300"/>
    </row>
    <row r="87" spans="2:5">
      <c r="B87" s="297">
        <v>35</v>
      </c>
      <c r="C87" s="298" t="s">
        <v>401</v>
      </c>
      <c r="D87" s="299"/>
      <c r="E87" s="300"/>
    </row>
    <row r="88" spans="2:5">
      <c r="B88" s="297">
        <v>36</v>
      </c>
      <c r="C88" s="298" t="s">
        <v>402</v>
      </c>
      <c r="D88" s="299"/>
      <c r="E88" s="300"/>
    </row>
    <row r="89" spans="2:5">
      <c r="B89" s="297">
        <v>37</v>
      </c>
      <c r="C89" s="298" t="s">
        <v>403</v>
      </c>
      <c r="D89" s="299"/>
      <c r="E89" s="300"/>
    </row>
    <row r="90" spans="2:5">
      <c r="B90" s="297">
        <v>38</v>
      </c>
      <c r="C90" s="298" t="s">
        <v>404</v>
      </c>
      <c r="D90" s="299"/>
      <c r="E90" s="300"/>
    </row>
    <row r="91" spans="2:5">
      <c r="B91" s="297">
        <v>39</v>
      </c>
      <c r="C91" s="298" t="s">
        <v>405</v>
      </c>
      <c r="D91" s="299"/>
      <c r="E91" s="300"/>
    </row>
    <row r="92" spans="2:5">
      <c r="B92" s="297">
        <v>40</v>
      </c>
      <c r="C92" s="298" t="s">
        <v>406</v>
      </c>
      <c r="D92" s="299"/>
      <c r="E92" s="300"/>
    </row>
    <row r="93" spans="2:5" ht="18" customHeight="1">
      <c r="B93" s="590" t="s">
        <v>407</v>
      </c>
      <c r="C93" s="590"/>
      <c r="D93" s="590"/>
      <c r="E93" s="590"/>
    </row>
    <row r="94" spans="2:5">
      <c r="B94" s="294">
        <v>1</v>
      </c>
      <c r="C94" s="302" t="s">
        <v>432</v>
      </c>
      <c r="D94" s="295"/>
      <c r="E94" s="296"/>
    </row>
    <row r="95" spans="2:5">
      <c r="B95" s="294">
        <v>2</v>
      </c>
      <c r="C95" s="302" t="s">
        <v>408</v>
      </c>
      <c r="D95" s="295"/>
      <c r="E95" s="296"/>
    </row>
    <row r="96" spans="2:5">
      <c r="B96" s="294">
        <v>3</v>
      </c>
      <c r="C96" s="302" t="s">
        <v>409</v>
      </c>
      <c r="D96" s="295"/>
      <c r="E96" s="296"/>
    </row>
    <row r="97" spans="1:5">
      <c r="B97" s="591">
        <v>4</v>
      </c>
      <c r="C97" s="594" t="s">
        <v>410</v>
      </c>
      <c r="D97" s="595"/>
      <c r="E97" s="595"/>
    </row>
    <row r="98" spans="1:5" ht="5.25" customHeight="1">
      <c r="B98" s="592"/>
      <c r="C98" s="594"/>
      <c r="D98" s="595"/>
      <c r="E98" s="595"/>
    </row>
    <row r="99" spans="1:5">
      <c r="B99" s="592"/>
      <c r="C99" s="302" t="s">
        <v>416</v>
      </c>
      <c r="D99" s="295"/>
      <c r="E99" s="296"/>
    </row>
    <row r="100" spans="1:5">
      <c r="B100" s="592"/>
      <c r="C100" s="302" t="s">
        <v>417</v>
      </c>
      <c r="D100" s="295"/>
      <c r="E100" s="296"/>
    </row>
    <row r="101" spans="1:5">
      <c r="B101" s="593"/>
      <c r="C101" s="301" t="s">
        <v>418</v>
      </c>
      <c r="D101" s="295"/>
      <c r="E101" s="296"/>
    </row>
    <row r="102" spans="1:5">
      <c r="B102" s="591">
        <v>5</v>
      </c>
      <c r="C102" s="303" t="s">
        <v>411</v>
      </c>
      <c r="D102" s="303"/>
      <c r="E102" s="303"/>
    </row>
    <row r="103" spans="1:5">
      <c r="B103" s="592"/>
      <c r="C103" s="303" t="s">
        <v>412</v>
      </c>
      <c r="D103" s="295"/>
      <c r="E103" s="296"/>
    </row>
    <row r="104" spans="1:5">
      <c r="B104" s="592"/>
      <c r="C104" s="303" t="s">
        <v>413</v>
      </c>
      <c r="D104" s="295"/>
      <c r="E104" s="296"/>
    </row>
    <row r="105" spans="1:5">
      <c r="B105" s="592"/>
      <c r="C105" s="303" t="s">
        <v>414</v>
      </c>
      <c r="D105" s="295"/>
      <c r="E105" s="296"/>
    </row>
    <row r="106" spans="1:5" ht="36.75" customHeight="1">
      <c r="B106" s="593"/>
      <c r="C106" s="302" t="s">
        <v>415</v>
      </c>
      <c r="D106" s="295"/>
      <c r="E106" s="296"/>
    </row>
    <row r="108" spans="1:5">
      <c r="A108" s="93" t="s">
        <v>145</v>
      </c>
      <c r="B108" s="93"/>
      <c r="C108" s="93"/>
    </row>
    <row r="109" spans="1:5">
      <c r="A109" s="93"/>
      <c r="B109" s="304" t="s">
        <v>433</v>
      </c>
      <c r="C109" s="589" t="s">
        <v>434</v>
      </c>
      <c r="D109" s="589"/>
    </row>
    <row r="110" spans="1:5" ht="20.25" customHeight="1">
      <c r="C110" s="589"/>
      <c r="D110" s="589"/>
    </row>
  </sheetData>
  <sheetProtection password="87ED" sheet="1" objects="1" scenarios="1"/>
  <mergeCells count="15">
    <mergeCell ref="C109:D110"/>
    <mergeCell ref="B93:E93"/>
    <mergeCell ref="B97:B101"/>
    <mergeCell ref="B102:B106"/>
    <mergeCell ref="B1:E1"/>
    <mergeCell ref="B52:E52"/>
    <mergeCell ref="C97:C98"/>
    <mergeCell ref="D97:D98"/>
    <mergeCell ref="E97:E98"/>
    <mergeCell ref="B4:E4"/>
    <mergeCell ref="B17:E17"/>
    <mergeCell ref="C18:E18"/>
    <mergeCell ref="C23:E23"/>
    <mergeCell ref="C35:E35"/>
    <mergeCell ref="C39:E39"/>
  </mergeCells>
  <dataValidations count="1">
    <dataValidation type="list" showInputMessage="1" showErrorMessage="1" sqref="D5:D16 D103:D106 D99:D101 D94:D96 D53:D92 D40:D51 D36:D38 D24:D34 D19:D22">
      <formula1>$K$3:$K$6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AF57"/>
  <sheetViews>
    <sheetView workbookViewId="0">
      <selection activeCell="B11" sqref="B11"/>
    </sheetView>
  </sheetViews>
  <sheetFormatPr defaultColWidth="9.140625" defaultRowHeight="15"/>
  <cols>
    <col min="2" max="2" width="50.7109375" customWidth="1"/>
    <col min="3" max="3" width="15.7109375" customWidth="1"/>
    <col min="4" max="4" width="17.85546875" customWidth="1"/>
    <col min="5" max="5" width="17.42578125" customWidth="1"/>
    <col min="6" max="6" width="16.28515625" customWidth="1"/>
    <col min="7" max="7" width="20.28515625" customWidth="1"/>
    <col min="8" max="8" width="13.140625" customWidth="1"/>
    <col min="9" max="9" width="14.5703125" customWidth="1"/>
    <col min="10" max="10" width="10.28515625" customWidth="1"/>
    <col min="11" max="11" width="9.140625" customWidth="1"/>
    <col min="12" max="12" width="14.28515625" customWidth="1"/>
    <col min="13" max="13" width="15.5703125" customWidth="1"/>
    <col min="14" max="14" width="16.28515625" customWidth="1"/>
    <col min="15" max="15" width="15" customWidth="1"/>
    <col min="16" max="16" width="18.5703125" customWidth="1"/>
    <col min="17" max="17" width="18.140625" customWidth="1"/>
    <col min="18" max="18" width="13.140625" customWidth="1"/>
    <col min="19" max="19" width="14.5703125" customWidth="1"/>
    <col min="20" max="20" width="10.28515625" customWidth="1"/>
    <col min="21" max="21" width="9.140625" customWidth="1"/>
    <col min="22" max="22" width="15.7109375" customWidth="1"/>
    <col min="23" max="23" width="15.5703125" customWidth="1"/>
    <col min="24" max="24" width="13.5703125" customWidth="1"/>
    <col min="25" max="25" width="17.140625" customWidth="1"/>
    <col min="26" max="26" width="18.5703125" customWidth="1"/>
    <col min="27" max="27" width="18.85546875" customWidth="1"/>
    <col min="28" max="28" width="13.140625" customWidth="1"/>
    <col min="29" max="29" width="14.5703125" customWidth="1"/>
    <col min="30" max="30" width="10.28515625" customWidth="1"/>
    <col min="31" max="31" width="9.140625" customWidth="1"/>
    <col min="32" max="32" width="15.5703125" customWidth="1"/>
  </cols>
  <sheetData>
    <row r="1" spans="1:32" ht="21">
      <c r="A1" s="2"/>
      <c r="B1" s="406" t="s">
        <v>137</v>
      </c>
      <c r="C1" s="406"/>
      <c r="D1" s="406"/>
      <c r="E1" s="406"/>
      <c r="F1" s="406"/>
      <c r="G1" s="406"/>
      <c r="H1" s="406"/>
      <c r="I1" s="406"/>
      <c r="J1" s="406"/>
      <c r="K1" s="406"/>
      <c r="L1" s="406"/>
      <c r="M1" s="406"/>
      <c r="N1" s="406"/>
      <c r="O1" s="406"/>
      <c r="P1" s="406"/>
      <c r="Q1" s="406" t="s">
        <v>137</v>
      </c>
      <c r="R1" s="406"/>
      <c r="S1" s="406"/>
      <c r="T1" s="406"/>
      <c r="U1" s="406"/>
      <c r="V1" s="406"/>
      <c r="W1" s="406"/>
      <c r="X1" s="406"/>
      <c r="Y1" s="406"/>
      <c r="Z1" s="406"/>
      <c r="AA1" s="406"/>
      <c r="AB1" s="406"/>
      <c r="AC1" s="406"/>
      <c r="AD1" s="406"/>
      <c r="AE1" s="406"/>
      <c r="AF1" s="406"/>
    </row>
    <row r="2" spans="1:32" ht="18.75">
      <c r="A2" s="2"/>
      <c r="B2" s="2"/>
      <c r="C2" s="2"/>
      <c r="D2" s="2"/>
      <c r="K2" s="417" t="s">
        <v>142</v>
      </c>
      <c r="L2" s="417"/>
      <c r="U2" s="417" t="s">
        <v>142</v>
      </c>
      <c r="V2" s="417"/>
      <c r="AE2" s="417" t="s">
        <v>142</v>
      </c>
      <c r="AF2" s="417"/>
    </row>
    <row r="3" spans="1:32">
      <c r="B3" s="414" t="s">
        <v>540</v>
      </c>
      <c r="C3" s="426" t="s">
        <v>55</v>
      </c>
      <c r="D3" s="427"/>
      <c r="E3" s="427"/>
      <c r="F3" s="427"/>
      <c r="G3" s="427"/>
      <c r="H3" s="427"/>
      <c r="I3" s="427"/>
      <c r="J3" s="427"/>
      <c r="K3" s="427"/>
      <c r="L3" s="427"/>
      <c r="M3" s="424" t="s">
        <v>56</v>
      </c>
      <c r="N3" s="425"/>
      <c r="O3" s="425"/>
      <c r="P3" s="425"/>
      <c r="Q3" s="425"/>
      <c r="R3" s="425"/>
      <c r="S3" s="425"/>
      <c r="T3" s="425"/>
      <c r="U3" s="425"/>
      <c r="V3" s="425"/>
      <c r="W3" s="408" t="s">
        <v>57</v>
      </c>
      <c r="X3" s="409"/>
      <c r="Y3" s="409"/>
      <c r="Z3" s="409"/>
      <c r="AA3" s="409"/>
      <c r="AB3" s="409"/>
      <c r="AC3" s="409"/>
      <c r="AD3" s="409"/>
      <c r="AE3" s="409"/>
      <c r="AF3" s="409"/>
    </row>
    <row r="4" spans="1:32" s="3" customFormat="1" ht="14.45" customHeight="1">
      <c r="B4" s="415"/>
      <c r="C4" s="410" t="s">
        <v>451</v>
      </c>
      <c r="D4" s="410" t="s">
        <v>3</v>
      </c>
      <c r="E4" s="410" t="s">
        <v>146</v>
      </c>
      <c r="F4" s="410" t="s">
        <v>5</v>
      </c>
      <c r="G4" s="410" t="s">
        <v>147</v>
      </c>
      <c r="H4" s="428" t="s">
        <v>541</v>
      </c>
      <c r="I4" s="429"/>
      <c r="J4" s="429"/>
      <c r="K4" s="430"/>
      <c r="L4" s="410" t="s">
        <v>7</v>
      </c>
      <c r="M4" s="418" t="s">
        <v>451</v>
      </c>
      <c r="N4" s="418" t="s">
        <v>3</v>
      </c>
      <c r="O4" s="418" t="s">
        <v>146</v>
      </c>
      <c r="P4" s="418" t="s">
        <v>5</v>
      </c>
      <c r="Q4" s="418" t="s">
        <v>147</v>
      </c>
      <c r="R4" s="431" t="s">
        <v>541</v>
      </c>
      <c r="S4" s="432"/>
      <c r="T4" s="432"/>
      <c r="U4" s="433"/>
      <c r="V4" s="418" t="s">
        <v>7</v>
      </c>
      <c r="W4" s="412" t="s">
        <v>451</v>
      </c>
      <c r="X4" s="412" t="s">
        <v>3</v>
      </c>
      <c r="Y4" s="412" t="s">
        <v>146</v>
      </c>
      <c r="Z4" s="412" t="s">
        <v>5</v>
      </c>
      <c r="AA4" s="412" t="s">
        <v>147</v>
      </c>
      <c r="AB4" s="420" t="s">
        <v>541</v>
      </c>
      <c r="AC4" s="421"/>
      <c r="AD4" s="421"/>
      <c r="AE4" s="422"/>
      <c r="AF4" s="412" t="s">
        <v>7</v>
      </c>
    </row>
    <row r="5" spans="1:32" s="3" customFormat="1" ht="26.1" customHeight="1">
      <c r="B5" s="416"/>
      <c r="C5" s="411"/>
      <c r="D5" s="411"/>
      <c r="E5" s="411"/>
      <c r="F5" s="411"/>
      <c r="G5" s="411"/>
      <c r="H5" s="22" t="s">
        <v>175</v>
      </c>
      <c r="I5" s="22" t="s">
        <v>176</v>
      </c>
      <c r="J5" s="22" t="s">
        <v>26</v>
      </c>
      <c r="K5" s="22" t="s">
        <v>8</v>
      </c>
      <c r="L5" s="411"/>
      <c r="M5" s="419"/>
      <c r="N5" s="419"/>
      <c r="O5" s="419"/>
      <c r="P5" s="419"/>
      <c r="Q5" s="419"/>
      <c r="R5" s="23" t="s">
        <v>175</v>
      </c>
      <c r="S5" s="23" t="s">
        <v>176</v>
      </c>
      <c r="T5" s="23" t="s">
        <v>26</v>
      </c>
      <c r="U5" s="23" t="s">
        <v>8</v>
      </c>
      <c r="V5" s="419"/>
      <c r="W5" s="413"/>
      <c r="X5" s="413"/>
      <c r="Y5" s="413"/>
      <c r="Z5" s="413"/>
      <c r="AA5" s="413"/>
      <c r="AB5" s="24" t="s">
        <v>175</v>
      </c>
      <c r="AC5" s="24" t="s">
        <v>176</v>
      </c>
      <c r="AD5" s="24" t="s">
        <v>26</v>
      </c>
      <c r="AE5" s="24" t="s">
        <v>8</v>
      </c>
      <c r="AF5" s="413"/>
    </row>
    <row r="6" spans="1:32" s="365" customFormat="1">
      <c r="B6" s="25" t="s">
        <v>522</v>
      </c>
      <c r="C6" s="324"/>
      <c r="D6" s="245"/>
      <c r="E6" s="366" t="e">
        <f t="shared" ref="E6:E40" si="0">D6/$D$41</f>
        <v>#DIV/0!</v>
      </c>
      <c r="F6" s="245"/>
      <c r="G6" s="366" t="e">
        <f t="shared" ref="G6:G40" si="1">F6/$F$41</f>
        <v>#DIV/0!</v>
      </c>
      <c r="H6" s="245"/>
      <c r="I6" s="245"/>
      <c r="J6" s="245"/>
      <c r="K6" s="367">
        <f>H6+I6+J6</f>
        <v>0</v>
      </c>
      <c r="L6" s="366" t="e">
        <f>K6/D6</f>
        <v>#DIV/0!</v>
      </c>
      <c r="M6" s="327"/>
      <c r="N6" s="246"/>
      <c r="O6" s="366" t="e">
        <f t="shared" ref="O6:O40" si="2">N6/$N$41</f>
        <v>#DIV/0!</v>
      </c>
      <c r="P6" s="246"/>
      <c r="Q6" s="366" t="e">
        <f t="shared" ref="Q6:Q40" si="3">P6/$P$41</f>
        <v>#DIV/0!</v>
      </c>
      <c r="R6" s="246"/>
      <c r="S6" s="246"/>
      <c r="T6" s="246"/>
      <c r="U6" s="358">
        <f>R6+S6+T6</f>
        <v>0</v>
      </c>
      <c r="V6" s="366" t="e">
        <f>U6/N6</f>
        <v>#DIV/0!</v>
      </c>
      <c r="W6" s="330"/>
      <c r="X6" s="247"/>
      <c r="Y6" s="366" t="e">
        <f t="shared" ref="Y6:Y40" si="4">X6/$X$41</f>
        <v>#DIV/0!</v>
      </c>
      <c r="Z6" s="247"/>
      <c r="AA6" s="366" t="e">
        <f t="shared" ref="AA6:AA40" si="5">Z6/$Z$41</f>
        <v>#DIV/0!</v>
      </c>
      <c r="AB6" s="247"/>
      <c r="AC6" s="247"/>
      <c r="AD6" s="247"/>
      <c r="AE6" s="358">
        <f>AD6+AC6+AB6</f>
        <v>0</v>
      </c>
      <c r="AF6" s="366" t="e">
        <f>AE6/X6</f>
        <v>#DIV/0!</v>
      </c>
    </row>
    <row r="7" spans="1:32" s="365" customFormat="1">
      <c r="B7" s="25" t="s">
        <v>298</v>
      </c>
      <c r="C7" s="324"/>
      <c r="D7" s="358">
        <f>SUM(D8:D19)</f>
        <v>0</v>
      </c>
      <c r="E7" s="366" t="e">
        <f t="shared" si="0"/>
        <v>#DIV/0!</v>
      </c>
      <c r="F7" s="358">
        <f>SUM(F8:F19)</f>
        <v>0</v>
      </c>
      <c r="G7" s="366" t="e">
        <f t="shared" si="1"/>
        <v>#DIV/0!</v>
      </c>
      <c r="H7" s="358">
        <f>SUM(H8:H19)</f>
        <v>0</v>
      </c>
      <c r="I7" s="358">
        <f>SUM(I8:I19)</f>
        <v>0</v>
      </c>
      <c r="J7" s="358">
        <f>SUM(J8:J19)</f>
        <v>0</v>
      </c>
      <c r="K7" s="367">
        <f t="shared" ref="K7:K40" si="6">H7+I7+J7</f>
        <v>0</v>
      </c>
      <c r="L7" s="366" t="e">
        <f t="shared" ref="L7:L40" si="7">K7/D7</f>
        <v>#DIV/0!</v>
      </c>
      <c r="M7" s="327"/>
      <c r="N7" s="358">
        <f>SUM(N8:N19)</f>
        <v>0</v>
      </c>
      <c r="O7" s="366" t="e">
        <f t="shared" si="2"/>
        <v>#DIV/0!</v>
      </c>
      <c r="P7" s="358">
        <f>SUM(P8:P19)</f>
        <v>0</v>
      </c>
      <c r="Q7" s="366" t="e">
        <f t="shared" si="3"/>
        <v>#DIV/0!</v>
      </c>
      <c r="R7" s="358">
        <f>SUM(R8:R19)</f>
        <v>0</v>
      </c>
      <c r="S7" s="358">
        <f>SUM(S8:S19)</f>
        <v>0</v>
      </c>
      <c r="T7" s="358">
        <f>SUM(T8:T19)</f>
        <v>0</v>
      </c>
      <c r="U7" s="358">
        <f t="shared" ref="U7:U40" si="8">R7+S7+T7</f>
        <v>0</v>
      </c>
      <c r="V7" s="366" t="e">
        <f t="shared" ref="V7:V40" si="9">U7/N7</f>
        <v>#DIV/0!</v>
      </c>
      <c r="W7" s="330"/>
      <c r="X7" s="358">
        <f>SUM(X8:X19)</f>
        <v>0</v>
      </c>
      <c r="Y7" s="366" t="e">
        <f t="shared" si="4"/>
        <v>#DIV/0!</v>
      </c>
      <c r="Z7" s="358">
        <f>SUM(Z8:Z19)</f>
        <v>0</v>
      </c>
      <c r="AA7" s="366" t="e">
        <f t="shared" si="5"/>
        <v>#DIV/0!</v>
      </c>
      <c r="AB7" s="358">
        <f>SUM(AB8:AB19)</f>
        <v>0</v>
      </c>
      <c r="AC7" s="358">
        <f>SUM(AC8:AC19)</f>
        <v>0</v>
      </c>
      <c r="AD7" s="358">
        <f>SUM(AD8:AD19)</f>
        <v>0</v>
      </c>
      <c r="AE7" s="358">
        <f t="shared" ref="AE7:AE40" si="10">AD7+AC7+AB7</f>
        <v>0</v>
      </c>
      <c r="AF7" s="366" t="e">
        <f t="shared" ref="AF7:AF40" si="11">AE7/X7</f>
        <v>#DIV/0!</v>
      </c>
    </row>
    <row r="8" spans="1:32" s="363" customFormat="1">
      <c r="B8" s="353" t="s">
        <v>526</v>
      </c>
      <c r="C8" s="323"/>
      <c r="D8" s="33"/>
      <c r="E8" s="305" t="e">
        <f t="shared" si="0"/>
        <v>#DIV/0!</v>
      </c>
      <c r="F8" s="33"/>
      <c r="G8" s="305" t="e">
        <f t="shared" si="1"/>
        <v>#DIV/0!</v>
      </c>
      <c r="H8" s="33"/>
      <c r="I8" s="33"/>
      <c r="J8" s="33"/>
      <c r="K8" s="110">
        <f t="shared" si="6"/>
        <v>0</v>
      </c>
      <c r="L8" s="305" t="e">
        <f t="shared" si="7"/>
        <v>#DIV/0!</v>
      </c>
      <c r="M8" s="326"/>
      <c r="N8" s="34"/>
      <c r="O8" s="305" t="e">
        <f t="shared" si="2"/>
        <v>#DIV/0!</v>
      </c>
      <c r="P8" s="34"/>
      <c r="Q8" s="305" t="e">
        <f t="shared" si="3"/>
        <v>#DIV/0!</v>
      </c>
      <c r="R8" s="34"/>
      <c r="S8" s="34"/>
      <c r="T8" s="34"/>
      <c r="U8" s="359">
        <f t="shared" si="8"/>
        <v>0</v>
      </c>
      <c r="V8" s="305" t="e">
        <f t="shared" si="9"/>
        <v>#DIV/0!</v>
      </c>
      <c r="W8" s="329"/>
      <c r="X8" s="35"/>
      <c r="Y8" s="305" t="e">
        <f t="shared" si="4"/>
        <v>#DIV/0!</v>
      </c>
      <c r="Z8" s="35"/>
      <c r="AA8" s="305" t="e">
        <f t="shared" si="5"/>
        <v>#DIV/0!</v>
      </c>
      <c r="AB8" s="35"/>
      <c r="AC8" s="35"/>
      <c r="AD8" s="35"/>
      <c r="AE8" s="359">
        <f t="shared" si="10"/>
        <v>0</v>
      </c>
      <c r="AF8" s="305" t="e">
        <f t="shared" si="11"/>
        <v>#DIV/0!</v>
      </c>
    </row>
    <row r="9" spans="1:32" s="363" customFormat="1">
      <c r="B9" s="350" t="s">
        <v>527</v>
      </c>
      <c r="C9" s="323"/>
      <c r="D9" s="33"/>
      <c r="E9" s="305" t="e">
        <f t="shared" si="0"/>
        <v>#DIV/0!</v>
      </c>
      <c r="F9" s="33"/>
      <c r="G9" s="305" t="e">
        <f t="shared" si="1"/>
        <v>#DIV/0!</v>
      </c>
      <c r="H9" s="33"/>
      <c r="I9" s="33"/>
      <c r="J9" s="33"/>
      <c r="K9" s="110">
        <f t="shared" si="6"/>
        <v>0</v>
      </c>
      <c r="L9" s="305" t="e">
        <f t="shared" si="7"/>
        <v>#DIV/0!</v>
      </c>
      <c r="M9" s="326"/>
      <c r="N9" s="34"/>
      <c r="O9" s="305" t="e">
        <f t="shared" si="2"/>
        <v>#DIV/0!</v>
      </c>
      <c r="P9" s="34"/>
      <c r="Q9" s="305" t="e">
        <f t="shared" si="3"/>
        <v>#DIV/0!</v>
      </c>
      <c r="R9" s="34"/>
      <c r="S9" s="34"/>
      <c r="T9" s="34"/>
      <c r="U9" s="359">
        <f t="shared" si="8"/>
        <v>0</v>
      </c>
      <c r="V9" s="305" t="e">
        <f t="shared" si="9"/>
        <v>#DIV/0!</v>
      </c>
      <c r="W9" s="329"/>
      <c r="X9" s="35"/>
      <c r="Y9" s="305" t="e">
        <f t="shared" si="4"/>
        <v>#DIV/0!</v>
      </c>
      <c r="Z9" s="35"/>
      <c r="AA9" s="305" t="e">
        <f t="shared" si="5"/>
        <v>#DIV/0!</v>
      </c>
      <c r="AB9" s="35"/>
      <c r="AC9" s="35"/>
      <c r="AD9" s="35"/>
      <c r="AE9" s="359">
        <f t="shared" si="10"/>
        <v>0</v>
      </c>
      <c r="AF9" s="305" t="e">
        <f t="shared" si="11"/>
        <v>#DIV/0!</v>
      </c>
    </row>
    <row r="10" spans="1:32" s="363" customFormat="1">
      <c r="B10" s="350" t="s">
        <v>528</v>
      </c>
      <c r="C10" s="323"/>
      <c r="D10" s="33"/>
      <c r="E10" s="305" t="e">
        <f t="shared" si="0"/>
        <v>#DIV/0!</v>
      </c>
      <c r="F10" s="33"/>
      <c r="G10" s="305" t="e">
        <f t="shared" si="1"/>
        <v>#DIV/0!</v>
      </c>
      <c r="H10" s="33"/>
      <c r="I10" s="33"/>
      <c r="J10" s="33"/>
      <c r="K10" s="110">
        <f t="shared" si="6"/>
        <v>0</v>
      </c>
      <c r="L10" s="305" t="e">
        <f t="shared" si="7"/>
        <v>#DIV/0!</v>
      </c>
      <c r="M10" s="326"/>
      <c r="N10" s="34"/>
      <c r="O10" s="305" t="e">
        <f t="shared" si="2"/>
        <v>#DIV/0!</v>
      </c>
      <c r="P10" s="34"/>
      <c r="Q10" s="305" t="e">
        <f t="shared" si="3"/>
        <v>#DIV/0!</v>
      </c>
      <c r="R10" s="34"/>
      <c r="S10" s="34"/>
      <c r="T10" s="34"/>
      <c r="U10" s="359">
        <f t="shared" si="8"/>
        <v>0</v>
      </c>
      <c r="V10" s="305" t="e">
        <f t="shared" si="9"/>
        <v>#DIV/0!</v>
      </c>
      <c r="W10" s="329"/>
      <c r="X10" s="35"/>
      <c r="Y10" s="305" t="e">
        <f t="shared" si="4"/>
        <v>#DIV/0!</v>
      </c>
      <c r="Z10" s="35"/>
      <c r="AA10" s="305" t="e">
        <f t="shared" si="5"/>
        <v>#DIV/0!</v>
      </c>
      <c r="AB10" s="35"/>
      <c r="AC10" s="35"/>
      <c r="AD10" s="35"/>
      <c r="AE10" s="359">
        <f t="shared" si="10"/>
        <v>0</v>
      </c>
      <c r="AF10" s="305" t="e">
        <f t="shared" si="11"/>
        <v>#DIV/0!</v>
      </c>
    </row>
    <row r="11" spans="1:32" s="363" customFormat="1">
      <c r="B11" s="353" t="s">
        <v>529</v>
      </c>
      <c r="C11" s="323"/>
      <c r="D11" s="33"/>
      <c r="E11" s="305" t="e">
        <f t="shared" si="0"/>
        <v>#DIV/0!</v>
      </c>
      <c r="F11" s="33"/>
      <c r="G11" s="305" t="e">
        <f t="shared" si="1"/>
        <v>#DIV/0!</v>
      </c>
      <c r="H11" s="33"/>
      <c r="I11" s="33"/>
      <c r="J11" s="33"/>
      <c r="K11" s="110">
        <f t="shared" si="6"/>
        <v>0</v>
      </c>
      <c r="L11" s="305" t="e">
        <f t="shared" si="7"/>
        <v>#DIV/0!</v>
      </c>
      <c r="M11" s="326"/>
      <c r="N11" s="34"/>
      <c r="O11" s="305" t="e">
        <f t="shared" si="2"/>
        <v>#DIV/0!</v>
      </c>
      <c r="P11" s="34"/>
      <c r="Q11" s="305" t="e">
        <f t="shared" si="3"/>
        <v>#DIV/0!</v>
      </c>
      <c r="R11" s="34"/>
      <c r="S11" s="34"/>
      <c r="T11" s="34"/>
      <c r="U11" s="359">
        <f t="shared" si="8"/>
        <v>0</v>
      </c>
      <c r="V11" s="305" t="e">
        <f t="shared" si="9"/>
        <v>#DIV/0!</v>
      </c>
      <c r="W11" s="329"/>
      <c r="X11" s="35"/>
      <c r="Y11" s="305" t="e">
        <f t="shared" si="4"/>
        <v>#DIV/0!</v>
      </c>
      <c r="Z11" s="35"/>
      <c r="AA11" s="305" t="e">
        <f t="shared" si="5"/>
        <v>#DIV/0!</v>
      </c>
      <c r="AB11" s="35"/>
      <c r="AC11" s="35"/>
      <c r="AD11" s="35"/>
      <c r="AE11" s="359">
        <f t="shared" si="10"/>
        <v>0</v>
      </c>
      <c r="AF11" s="305" t="e">
        <f t="shared" si="11"/>
        <v>#DIV/0!</v>
      </c>
    </row>
    <row r="12" spans="1:32" s="363" customFormat="1">
      <c r="B12" s="353" t="s">
        <v>530</v>
      </c>
      <c r="C12" s="323"/>
      <c r="D12" s="33"/>
      <c r="E12" s="305" t="e">
        <f t="shared" si="0"/>
        <v>#DIV/0!</v>
      </c>
      <c r="F12" s="33"/>
      <c r="G12" s="305" t="e">
        <f t="shared" si="1"/>
        <v>#DIV/0!</v>
      </c>
      <c r="H12" s="33"/>
      <c r="I12" s="33"/>
      <c r="J12" s="33"/>
      <c r="K12" s="110">
        <f t="shared" si="6"/>
        <v>0</v>
      </c>
      <c r="L12" s="305" t="e">
        <f t="shared" si="7"/>
        <v>#DIV/0!</v>
      </c>
      <c r="M12" s="326"/>
      <c r="N12" s="34"/>
      <c r="O12" s="305" t="e">
        <f t="shared" si="2"/>
        <v>#DIV/0!</v>
      </c>
      <c r="P12" s="34"/>
      <c r="Q12" s="305" t="e">
        <f t="shared" si="3"/>
        <v>#DIV/0!</v>
      </c>
      <c r="R12" s="34"/>
      <c r="S12" s="34"/>
      <c r="T12" s="34"/>
      <c r="U12" s="359">
        <f t="shared" si="8"/>
        <v>0</v>
      </c>
      <c r="V12" s="305" t="e">
        <f t="shared" si="9"/>
        <v>#DIV/0!</v>
      </c>
      <c r="W12" s="329"/>
      <c r="X12" s="35"/>
      <c r="Y12" s="305" t="e">
        <f t="shared" si="4"/>
        <v>#DIV/0!</v>
      </c>
      <c r="Z12" s="35"/>
      <c r="AA12" s="305" t="e">
        <f t="shared" si="5"/>
        <v>#DIV/0!</v>
      </c>
      <c r="AB12" s="35"/>
      <c r="AC12" s="35"/>
      <c r="AD12" s="35"/>
      <c r="AE12" s="359">
        <f t="shared" si="10"/>
        <v>0</v>
      </c>
      <c r="AF12" s="305" t="e">
        <f t="shared" si="11"/>
        <v>#DIV/0!</v>
      </c>
    </row>
    <row r="13" spans="1:32" s="363" customFormat="1">
      <c r="B13" s="353" t="s">
        <v>531</v>
      </c>
      <c r="C13" s="323"/>
      <c r="D13" s="33"/>
      <c r="E13" s="305" t="e">
        <f t="shared" si="0"/>
        <v>#DIV/0!</v>
      </c>
      <c r="F13" s="33"/>
      <c r="G13" s="305" t="e">
        <f t="shared" si="1"/>
        <v>#DIV/0!</v>
      </c>
      <c r="H13" s="33"/>
      <c r="I13" s="33"/>
      <c r="J13" s="33"/>
      <c r="K13" s="110">
        <f t="shared" si="6"/>
        <v>0</v>
      </c>
      <c r="L13" s="305" t="e">
        <f t="shared" si="7"/>
        <v>#DIV/0!</v>
      </c>
      <c r="M13" s="326"/>
      <c r="N13" s="34"/>
      <c r="O13" s="305" t="e">
        <f t="shared" si="2"/>
        <v>#DIV/0!</v>
      </c>
      <c r="P13" s="34"/>
      <c r="Q13" s="305" t="e">
        <f t="shared" si="3"/>
        <v>#DIV/0!</v>
      </c>
      <c r="R13" s="34"/>
      <c r="S13" s="34"/>
      <c r="T13" s="34"/>
      <c r="U13" s="359">
        <f t="shared" si="8"/>
        <v>0</v>
      </c>
      <c r="V13" s="305" t="e">
        <f t="shared" si="9"/>
        <v>#DIV/0!</v>
      </c>
      <c r="W13" s="329"/>
      <c r="X13" s="35"/>
      <c r="Y13" s="305" t="e">
        <f t="shared" si="4"/>
        <v>#DIV/0!</v>
      </c>
      <c r="Z13" s="35"/>
      <c r="AA13" s="305" t="e">
        <f t="shared" si="5"/>
        <v>#DIV/0!</v>
      </c>
      <c r="AB13" s="35"/>
      <c r="AC13" s="35"/>
      <c r="AD13" s="35"/>
      <c r="AE13" s="359">
        <f t="shared" si="10"/>
        <v>0</v>
      </c>
      <c r="AF13" s="305" t="e">
        <f t="shared" si="11"/>
        <v>#DIV/0!</v>
      </c>
    </row>
    <row r="14" spans="1:32" s="363" customFormat="1">
      <c r="B14" s="353" t="s">
        <v>532</v>
      </c>
      <c r="C14" s="323"/>
      <c r="D14" s="33"/>
      <c r="E14" s="305" t="e">
        <f t="shared" si="0"/>
        <v>#DIV/0!</v>
      </c>
      <c r="F14" s="33"/>
      <c r="G14" s="305" t="e">
        <f t="shared" si="1"/>
        <v>#DIV/0!</v>
      </c>
      <c r="H14" s="33"/>
      <c r="I14" s="33"/>
      <c r="J14" s="33"/>
      <c r="K14" s="110">
        <f t="shared" si="6"/>
        <v>0</v>
      </c>
      <c r="L14" s="305" t="e">
        <f t="shared" si="7"/>
        <v>#DIV/0!</v>
      </c>
      <c r="M14" s="326"/>
      <c r="N14" s="34"/>
      <c r="O14" s="305" t="e">
        <f t="shared" si="2"/>
        <v>#DIV/0!</v>
      </c>
      <c r="P14" s="34"/>
      <c r="Q14" s="305" t="e">
        <f t="shared" si="3"/>
        <v>#DIV/0!</v>
      </c>
      <c r="R14" s="34"/>
      <c r="S14" s="34"/>
      <c r="T14" s="34"/>
      <c r="U14" s="359">
        <f t="shared" si="8"/>
        <v>0</v>
      </c>
      <c r="V14" s="305" t="e">
        <f t="shared" si="9"/>
        <v>#DIV/0!</v>
      </c>
      <c r="W14" s="329"/>
      <c r="X14" s="35"/>
      <c r="Y14" s="305" t="e">
        <f t="shared" si="4"/>
        <v>#DIV/0!</v>
      </c>
      <c r="Z14" s="35"/>
      <c r="AA14" s="305" t="e">
        <f t="shared" si="5"/>
        <v>#DIV/0!</v>
      </c>
      <c r="AB14" s="35"/>
      <c r="AC14" s="35"/>
      <c r="AD14" s="35"/>
      <c r="AE14" s="359">
        <f t="shared" si="10"/>
        <v>0</v>
      </c>
      <c r="AF14" s="305" t="e">
        <f t="shared" si="11"/>
        <v>#DIV/0!</v>
      </c>
    </row>
    <row r="15" spans="1:32" s="363" customFormat="1">
      <c r="B15" s="353" t="s">
        <v>533</v>
      </c>
      <c r="C15" s="323"/>
      <c r="D15" s="33"/>
      <c r="E15" s="305" t="e">
        <f t="shared" si="0"/>
        <v>#DIV/0!</v>
      </c>
      <c r="F15" s="33"/>
      <c r="G15" s="305" t="e">
        <f t="shared" si="1"/>
        <v>#DIV/0!</v>
      </c>
      <c r="H15" s="33"/>
      <c r="I15" s="33"/>
      <c r="J15" s="33"/>
      <c r="K15" s="110">
        <f t="shared" si="6"/>
        <v>0</v>
      </c>
      <c r="L15" s="305" t="e">
        <f t="shared" si="7"/>
        <v>#DIV/0!</v>
      </c>
      <c r="M15" s="326"/>
      <c r="N15" s="34"/>
      <c r="O15" s="305" t="e">
        <f t="shared" si="2"/>
        <v>#DIV/0!</v>
      </c>
      <c r="P15" s="34"/>
      <c r="Q15" s="305" t="e">
        <f t="shared" si="3"/>
        <v>#DIV/0!</v>
      </c>
      <c r="R15" s="34"/>
      <c r="S15" s="34"/>
      <c r="T15" s="34"/>
      <c r="U15" s="359">
        <f t="shared" si="8"/>
        <v>0</v>
      </c>
      <c r="V15" s="305" t="e">
        <f t="shared" si="9"/>
        <v>#DIV/0!</v>
      </c>
      <c r="W15" s="329"/>
      <c r="X15" s="35"/>
      <c r="Y15" s="305" t="e">
        <f t="shared" si="4"/>
        <v>#DIV/0!</v>
      </c>
      <c r="Z15" s="35"/>
      <c r="AA15" s="305" t="e">
        <f t="shared" si="5"/>
        <v>#DIV/0!</v>
      </c>
      <c r="AB15" s="35"/>
      <c r="AC15" s="35"/>
      <c r="AD15" s="35"/>
      <c r="AE15" s="359">
        <f t="shared" si="10"/>
        <v>0</v>
      </c>
      <c r="AF15" s="305" t="e">
        <f t="shared" si="11"/>
        <v>#DIV/0!</v>
      </c>
    </row>
    <row r="16" spans="1:32" s="363" customFormat="1">
      <c r="B16" s="353" t="s">
        <v>534</v>
      </c>
      <c r="C16" s="323"/>
      <c r="D16" s="33"/>
      <c r="E16" s="305" t="e">
        <f t="shared" si="0"/>
        <v>#DIV/0!</v>
      </c>
      <c r="F16" s="33"/>
      <c r="G16" s="305" t="e">
        <f t="shared" si="1"/>
        <v>#DIV/0!</v>
      </c>
      <c r="H16" s="33"/>
      <c r="I16" s="33"/>
      <c r="J16" s="33"/>
      <c r="K16" s="110">
        <f t="shared" si="6"/>
        <v>0</v>
      </c>
      <c r="L16" s="305" t="e">
        <f t="shared" si="7"/>
        <v>#DIV/0!</v>
      </c>
      <c r="M16" s="326"/>
      <c r="N16" s="34"/>
      <c r="O16" s="305" t="e">
        <f t="shared" si="2"/>
        <v>#DIV/0!</v>
      </c>
      <c r="P16" s="34"/>
      <c r="Q16" s="305" t="e">
        <f t="shared" si="3"/>
        <v>#DIV/0!</v>
      </c>
      <c r="R16" s="34"/>
      <c r="S16" s="34"/>
      <c r="T16" s="34"/>
      <c r="U16" s="359">
        <f t="shared" si="8"/>
        <v>0</v>
      </c>
      <c r="V16" s="305" t="e">
        <f t="shared" si="9"/>
        <v>#DIV/0!</v>
      </c>
      <c r="W16" s="329"/>
      <c r="X16" s="35"/>
      <c r="Y16" s="305" t="e">
        <f t="shared" si="4"/>
        <v>#DIV/0!</v>
      </c>
      <c r="Z16" s="35"/>
      <c r="AA16" s="305" t="e">
        <f t="shared" si="5"/>
        <v>#DIV/0!</v>
      </c>
      <c r="AB16" s="35"/>
      <c r="AC16" s="35"/>
      <c r="AD16" s="35"/>
      <c r="AE16" s="359">
        <f t="shared" si="10"/>
        <v>0</v>
      </c>
      <c r="AF16" s="305" t="e">
        <f t="shared" si="11"/>
        <v>#DIV/0!</v>
      </c>
    </row>
    <row r="17" spans="2:32" s="363" customFormat="1">
      <c r="B17" s="350" t="s">
        <v>535</v>
      </c>
      <c r="C17" s="323"/>
      <c r="D17" s="33"/>
      <c r="E17" s="305" t="e">
        <f t="shared" si="0"/>
        <v>#DIV/0!</v>
      </c>
      <c r="F17" s="33"/>
      <c r="G17" s="305" t="e">
        <f t="shared" si="1"/>
        <v>#DIV/0!</v>
      </c>
      <c r="H17" s="33"/>
      <c r="I17" s="33"/>
      <c r="J17" s="33"/>
      <c r="K17" s="110">
        <f t="shared" si="6"/>
        <v>0</v>
      </c>
      <c r="L17" s="305" t="e">
        <f t="shared" si="7"/>
        <v>#DIV/0!</v>
      </c>
      <c r="M17" s="326"/>
      <c r="N17" s="34"/>
      <c r="O17" s="305" t="e">
        <f t="shared" si="2"/>
        <v>#DIV/0!</v>
      </c>
      <c r="P17" s="34"/>
      <c r="Q17" s="305" t="e">
        <f t="shared" si="3"/>
        <v>#DIV/0!</v>
      </c>
      <c r="R17" s="34"/>
      <c r="S17" s="34"/>
      <c r="T17" s="34"/>
      <c r="U17" s="359">
        <f t="shared" si="8"/>
        <v>0</v>
      </c>
      <c r="V17" s="305" t="e">
        <f t="shared" si="9"/>
        <v>#DIV/0!</v>
      </c>
      <c r="W17" s="329"/>
      <c r="X17" s="35"/>
      <c r="Y17" s="305" t="e">
        <f t="shared" si="4"/>
        <v>#DIV/0!</v>
      </c>
      <c r="Z17" s="35"/>
      <c r="AA17" s="305" t="e">
        <f t="shared" si="5"/>
        <v>#DIV/0!</v>
      </c>
      <c r="AB17" s="35"/>
      <c r="AC17" s="35"/>
      <c r="AD17" s="35"/>
      <c r="AE17" s="359">
        <f t="shared" si="10"/>
        <v>0</v>
      </c>
      <c r="AF17" s="305" t="e">
        <f t="shared" si="11"/>
        <v>#DIV/0!</v>
      </c>
    </row>
    <row r="18" spans="2:32" s="363" customFormat="1">
      <c r="B18" s="350" t="s">
        <v>536</v>
      </c>
      <c r="C18" s="323"/>
      <c r="D18" s="33"/>
      <c r="E18" s="305" t="e">
        <f t="shared" si="0"/>
        <v>#DIV/0!</v>
      </c>
      <c r="F18" s="33"/>
      <c r="G18" s="305" t="e">
        <f t="shared" si="1"/>
        <v>#DIV/0!</v>
      </c>
      <c r="H18" s="33"/>
      <c r="I18" s="33"/>
      <c r="J18" s="33"/>
      <c r="K18" s="110">
        <f t="shared" si="6"/>
        <v>0</v>
      </c>
      <c r="L18" s="305" t="e">
        <f t="shared" si="7"/>
        <v>#DIV/0!</v>
      </c>
      <c r="M18" s="326"/>
      <c r="N18" s="34"/>
      <c r="O18" s="305" t="e">
        <f t="shared" si="2"/>
        <v>#DIV/0!</v>
      </c>
      <c r="P18" s="34"/>
      <c r="Q18" s="305" t="e">
        <f t="shared" si="3"/>
        <v>#DIV/0!</v>
      </c>
      <c r="R18" s="34"/>
      <c r="S18" s="34"/>
      <c r="T18" s="34"/>
      <c r="U18" s="359">
        <f t="shared" si="8"/>
        <v>0</v>
      </c>
      <c r="V18" s="305" t="e">
        <f t="shared" si="9"/>
        <v>#DIV/0!</v>
      </c>
      <c r="W18" s="329"/>
      <c r="X18" s="35"/>
      <c r="Y18" s="305" t="e">
        <f t="shared" si="4"/>
        <v>#DIV/0!</v>
      </c>
      <c r="Z18" s="35"/>
      <c r="AA18" s="305" t="e">
        <f t="shared" si="5"/>
        <v>#DIV/0!</v>
      </c>
      <c r="AB18" s="35"/>
      <c r="AC18" s="35"/>
      <c r="AD18" s="35"/>
      <c r="AE18" s="359">
        <f t="shared" si="10"/>
        <v>0</v>
      </c>
      <c r="AF18" s="305" t="e">
        <f t="shared" si="11"/>
        <v>#DIV/0!</v>
      </c>
    </row>
    <row r="19" spans="2:32" s="363" customFormat="1">
      <c r="B19" s="350" t="s">
        <v>550</v>
      </c>
      <c r="C19" s="323"/>
      <c r="D19" s="33"/>
      <c r="E19" s="305" t="e">
        <f t="shared" si="0"/>
        <v>#DIV/0!</v>
      </c>
      <c r="F19" s="33"/>
      <c r="G19" s="305" t="e">
        <f t="shared" si="1"/>
        <v>#DIV/0!</v>
      </c>
      <c r="H19" s="33"/>
      <c r="I19" s="33"/>
      <c r="J19" s="33"/>
      <c r="K19" s="110">
        <f t="shared" si="6"/>
        <v>0</v>
      </c>
      <c r="L19" s="305" t="e">
        <f t="shared" si="7"/>
        <v>#DIV/0!</v>
      </c>
      <c r="M19" s="326"/>
      <c r="N19" s="34"/>
      <c r="O19" s="305" t="e">
        <f t="shared" si="2"/>
        <v>#DIV/0!</v>
      </c>
      <c r="P19" s="34"/>
      <c r="Q19" s="305" t="e">
        <f t="shared" si="3"/>
        <v>#DIV/0!</v>
      </c>
      <c r="R19" s="34"/>
      <c r="S19" s="34"/>
      <c r="T19" s="34"/>
      <c r="U19" s="359">
        <f t="shared" si="8"/>
        <v>0</v>
      </c>
      <c r="V19" s="305" t="e">
        <f t="shared" si="9"/>
        <v>#DIV/0!</v>
      </c>
      <c r="W19" s="329"/>
      <c r="X19" s="35"/>
      <c r="Y19" s="305" t="e">
        <f t="shared" si="4"/>
        <v>#DIV/0!</v>
      </c>
      <c r="Z19" s="35"/>
      <c r="AA19" s="305" t="e">
        <f t="shared" si="5"/>
        <v>#DIV/0!</v>
      </c>
      <c r="AB19" s="35"/>
      <c r="AC19" s="35"/>
      <c r="AD19" s="35"/>
      <c r="AE19" s="359">
        <f t="shared" si="10"/>
        <v>0</v>
      </c>
      <c r="AF19" s="305" t="e">
        <f t="shared" si="11"/>
        <v>#DIV/0!</v>
      </c>
    </row>
    <row r="20" spans="2:32" s="365" customFormat="1">
      <c r="B20" s="25" t="s">
        <v>557</v>
      </c>
      <c r="C20" s="324"/>
      <c r="D20" s="358">
        <f>SUM(D21:D24)</f>
        <v>0</v>
      </c>
      <c r="E20" s="366" t="e">
        <f t="shared" si="0"/>
        <v>#DIV/0!</v>
      </c>
      <c r="F20" s="358">
        <f>SUM(F21:F24)</f>
        <v>0</v>
      </c>
      <c r="G20" s="366" t="e">
        <f t="shared" si="1"/>
        <v>#DIV/0!</v>
      </c>
      <c r="H20" s="358">
        <f>SUM(H21:H24)</f>
        <v>0</v>
      </c>
      <c r="I20" s="358">
        <f>SUM(I21:I24)</f>
        <v>0</v>
      </c>
      <c r="J20" s="358">
        <f>SUM(J21:J24)</f>
        <v>0</v>
      </c>
      <c r="K20" s="367">
        <f t="shared" si="6"/>
        <v>0</v>
      </c>
      <c r="L20" s="366" t="e">
        <f t="shared" si="7"/>
        <v>#DIV/0!</v>
      </c>
      <c r="M20" s="327"/>
      <c r="N20" s="358">
        <f>SUM(N21:N24)</f>
        <v>0</v>
      </c>
      <c r="O20" s="366" t="e">
        <f t="shared" si="2"/>
        <v>#DIV/0!</v>
      </c>
      <c r="P20" s="358">
        <f>SUM(P21:P24)</f>
        <v>0</v>
      </c>
      <c r="Q20" s="366" t="e">
        <f t="shared" si="3"/>
        <v>#DIV/0!</v>
      </c>
      <c r="R20" s="358">
        <f>SUM(R21:R24)</f>
        <v>0</v>
      </c>
      <c r="S20" s="358">
        <f>SUM(S21:S24)</f>
        <v>0</v>
      </c>
      <c r="T20" s="358">
        <f>SUM(T21:T24)</f>
        <v>0</v>
      </c>
      <c r="U20" s="358">
        <f t="shared" si="8"/>
        <v>0</v>
      </c>
      <c r="V20" s="366" t="e">
        <f t="shared" si="9"/>
        <v>#DIV/0!</v>
      </c>
      <c r="W20" s="330"/>
      <c r="X20" s="358">
        <f>SUM(X21:X24)</f>
        <v>0</v>
      </c>
      <c r="Y20" s="366" t="e">
        <f t="shared" si="4"/>
        <v>#DIV/0!</v>
      </c>
      <c r="Z20" s="358">
        <f>SUM(Z21:Z24)</f>
        <v>0</v>
      </c>
      <c r="AA20" s="366" t="e">
        <f t="shared" si="5"/>
        <v>#DIV/0!</v>
      </c>
      <c r="AB20" s="358">
        <f>SUM(AB21:AB24)</f>
        <v>0</v>
      </c>
      <c r="AC20" s="358">
        <f>SUM(AC21:AC24)</f>
        <v>0</v>
      </c>
      <c r="AD20" s="358">
        <f>SUM(AD21:AD24)</f>
        <v>0</v>
      </c>
      <c r="AE20" s="358">
        <f t="shared" si="10"/>
        <v>0</v>
      </c>
      <c r="AF20" s="366" t="e">
        <f t="shared" si="11"/>
        <v>#DIV/0!</v>
      </c>
    </row>
    <row r="21" spans="2:32" s="363" customFormat="1">
      <c r="B21" s="353" t="s">
        <v>563</v>
      </c>
      <c r="C21" s="323"/>
      <c r="D21" s="33"/>
      <c r="E21" s="305" t="e">
        <f>D21/$D$41</f>
        <v>#DIV/0!</v>
      </c>
      <c r="F21" s="33"/>
      <c r="G21" s="305" t="e">
        <f t="shared" si="1"/>
        <v>#DIV/0!</v>
      </c>
      <c r="H21" s="33"/>
      <c r="I21" s="33"/>
      <c r="J21" s="33"/>
      <c r="K21" s="110">
        <f t="shared" si="6"/>
        <v>0</v>
      </c>
      <c r="L21" s="305" t="e">
        <f>K21/D21</f>
        <v>#DIV/0!</v>
      </c>
      <c r="M21" s="326"/>
      <c r="N21" s="34"/>
      <c r="O21" s="305" t="e">
        <f t="shared" si="2"/>
        <v>#DIV/0!</v>
      </c>
      <c r="P21" s="34"/>
      <c r="Q21" s="305" t="e">
        <f t="shared" si="3"/>
        <v>#DIV/0!</v>
      </c>
      <c r="R21" s="34"/>
      <c r="S21" s="34"/>
      <c r="T21" s="34"/>
      <c r="U21" s="359">
        <f t="shared" si="8"/>
        <v>0</v>
      </c>
      <c r="V21" s="305" t="e">
        <f t="shared" si="9"/>
        <v>#DIV/0!</v>
      </c>
      <c r="W21" s="329"/>
      <c r="X21" s="35"/>
      <c r="Y21" s="305" t="e">
        <f t="shared" si="4"/>
        <v>#DIV/0!</v>
      </c>
      <c r="Z21" s="35"/>
      <c r="AA21" s="305" t="e">
        <f t="shared" si="5"/>
        <v>#DIV/0!</v>
      </c>
      <c r="AB21" s="35"/>
      <c r="AC21" s="35"/>
      <c r="AD21" s="35"/>
      <c r="AE21" s="359">
        <f t="shared" si="10"/>
        <v>0</v>
      </c>
      <c r="AF21" s="305" t="e">
        <f t="shared" si="11"/>
        <v>#DIV/0!</v>
      </c>
    </row>
    <row r="22" spans="2:32" s="363" customFormat="1">
      <c r="B22" s="353" t="s">
        <v>564</v>
      </c>
      <c r="C22" s="323"/>
      <c r="D22" s="33"/>
      <c r="E22" s="305" t="e">
        <f>D22/$D$41</f>
        <v>#DIV/0!</v>
      </c>
      <c r="F22" s="33"/>
      <c r="G22" s="305" t="e">
        <f t="shared" si="1"/>
        <v>#DIV/0!</v>
      </c>
      <c r="H22" s="33"/>
      <c r="I22" s="33"/>
      <c r="J22" s="33"/>
      <c r="K22" s="110">
        <f t="shared" si="6"/>
        <v>0</v>
      </c>
      <c r="L22" s="305" t="e">
        <f>K22/D22</f>
        <v>#DIV/0!</v>
      </c>
      <c r="M22" s="326"/>
      <c r="N22" s="34"/>
      <c r="O22" s="305" t="e">
        <f t="shared" si="2"/>
        <v>#DIV/0!</v>
      </c>
      <c r="P22" s="34"/>
      <c r="Q22" s="305" t="e">
        <f t="shared" si="3"/>
        <v>#DIV/0!</v>
      </c>
      <c r="R22" s="34"/>
      <c r="S22" s="34"/>
      <c r="T22" s="34"/>
      <c r="U22" s="359">
        <f t="shared" si="8"/>
        <v>0</v>
      </c>
      <c r="V22" s="305" t="e">
        <f t="shared" si="9"/>
        <v>#DIV/0!</v>
      </c>
      <c r="W22" s="329"/>
      <c r="X22" s="35"/>
      <c r="Y22" s="305" t="e">
        <f t="shared" si="4"/>
        <v>#DIV/0!</v>
      </c>
      <c r="Z22" s="35"/>
      <c r="AA22" s="305" t="e">
        <f t="shared" si="5"/>
        <v>#DIV/0!</v>
      </c>
      <c r="AB22" s="35"/>
      <c r="AC22" s="35"/>
      <c r="AD22" s="35"/>
      <c r="AE22" s="359">
        <f t="shared" si="10"/>
        <v>0</v>
      </c>
      <c r="AF22" s="305" t="e">
        <f t="shared" si="11"/>
        <v>#DIV/0!</v>
      </c>
    </row>
    <row r="23" spans="2:32" s="363" customFormat="1">
      <c r="B23" s="353" t="s">
        <v>565</v>
      </c>
      <c r="C23" s="323"/>
      <c r="D23" s="33"/>
      <c r="E23" s="305" t="e">
        <f t="shared" si="0"/>
        <v>#DIV/0!</v>
      </c>
      <c r="F23" s="33"/>
      <c r="G23" s="305" t="e">
        <f t="shared" si="1"/>
        <v>#DIV/0!</v>
      </c>
      <c r="H23" s="33"/>
      <c r="I23" s="33"/>
      <c r="J23" s="33"/>
      <c r="K23" s="110">
        <f t="shared" si="6"/>
        <v>0</v>
      </c>
      <c r="L23" s="305" t="e">
        <f t="shared" si="7"/>
        <v>#DIV/0!</v>
      </c>
      <c r="M23" s="326"/>
      <c r="N23" s="34"/>
      <c r="O23" s="305" t="e">
        <f t="shared" si="2"/>
        <v>#DIV/0!</v>
      </c>
      <c r="P23" s="34"/>
      <c r="Q23" s="305" t="e">
        <f t="shared" si="3"/>
        <v>#DIV/0!</v>
      </c>
      <c r="R23" s="34"/>
      <c r="S23" s="34"/>
      <c r="T23" s="34"/>
      <c r="U23" s="359">
        <f t="shared" si="8"/>
        <v>0</v>
      </c>
      <c r="V23" s="305" t="e">
        <f t="shared" si="9"/>
        <v>#DIV/0!</v>
      </c>
      <c r="W23" s="329"/>
      <c r="X23" s="35"/>
      <c r="Y23" s="305" t="e">
        <f t="shared" si="4"/>
        <v>#DIV/0!</v>
      </c>
      <c r="Z23" s="35"/>
      <c r="AA23" s="305" t="e">
        <f t="shared" si="5"/>
        <v>#DIV/0!</v>
      </c>
      <c r="AB23" s="35"/>
      <c r="AC23" s="35"/>
      <c r="AD23" s="35"/>
      <c r="AE23" s="359">
        <f t="shared" si="10"/>
        <v>0</v>
      </c>
      <c r="AF23" s="305" t="e">
        <f t="shared" si="11"/>
        <v>#DIV/0!</v>
      </c>
    </row>
    <row r="24" spans="2:32" s="363" customFormat="1">
      <c r="B24" s="353" t="s">
        <v>566</v>
      </c>
      <c r="C24" s="323"/>
      <c r="D24" s="33"/>
      <c r="E24" s="305" t="e">
        <f t="shared" si="0"/>
        <v>#DIV/0!</v>
      </c>
      <c r="F24" s="33"/>
      <c r="G24" s="305" t="e">
        <f t="shared" si="1"/>
        <v>#DIV/0!</v>
      </c>
      <c r="H24" s="33"/>
      <c r="I24" s="33"/>
      <c r="J24" s="33"/>
      <c r="K24" s="110">
        <f t="shared" si="6"/>
        <v>0</v>
      </c>
      <c r="L24" s="305" t="e">
        <f t="shared" si="7"/>
        <v>#DIV/0!</v>
      </c>
      <c r="M24" s="326"/>
      <c r="N24" s="34"/>
      <c r="O24" s="305" t="e">
        <f t="shared" si="2"/>
        <v>#DIV/0!</v>
      </c>
      <c r="P24" s="34"/>
      <c r="Q24" s="305" t="e">
        <f t="shared" si="3"/>
        <v>#DIV/0!</v>
      </c>
      <c r="R24" s="34"/>
      <c r="S24" s="34"/>
      <c r="T24" s="34"/>
      <c r="U24" s="359">
        <f t="shared" si="8"/>
        <v>0</v>
      </c>
      <c r="V24" s="305" t="e">
        <f t="shared" si="9"/>
        <v>#DIV/0!</v>
      </c>
      <c r="W24" s="329"/>
      <c r="X24" s="35"/>
      <c r="Y24" s="305" t="e">
        <f t="shared" si="4"/>
        <v>#DIV/0!</v>
      </c>
      <c r="Z24" s="35"/>
      <c r="AA24" s="305" t="e">
        <f t="shared" si="5"/>
        <v>#DIV/0!</v>
      </c>
      <c r="AB24" s="35"/>
      <c r="AC24" s="35"/>
      <c r="AD24" s="35"/>
      <c r="AE24" s="359">
        <f t="shared" si="10"/>
        <v>0</v>
      </c>
      <c r="AF24" s="305" t="e">
        <f t="shared" si="11"/>
        <v>#DIV/0!</v>
      </c>
    </row>
    <row r="25" spans="2:32" s="365" customFormat="1">
      <c r="B25" s="25" t="s">
        <v>524</v>
      </c>
      <c r="C25" s="324"/>
      <c r="D25" s="245"/>
      <c r="E25" s="366" t="e">
        <f t="shared" si="0"/>
        <v>#DIV/0!</v>
      </c>
      <c r="F25" s="245"/>
      <c r="G25" s="366" t="e">
        <f t="shared" si="1"/>
        <v>#DIV/0!</v>
      </c>
      <c r="H25" s="245"/>
      <c r="I25" s="245"/>
      <c r="J25" s="245"/>
      <c r="K25" s="367">
        <f t="shared" si="6"/>
        <v>0</v>
      </c>
      <c r="L25" s="366" t="e">
        <f t="shared" si="7"/>
        <v>#DIV/0!</v>
      </c>
      <c r="M25" s="327"/>
      <c r="N25" s="246"/>
      <c r="O25" s="366" t="e">
        <f t="shared" si="2"/>
        <v>#DIV/0!</v>
      </c>
      <c r="P25" s="246"/>
      <c r="Q25" s="366" t="e">
        <f t="shared" si="3"/>
        <v>#DIV/0!</v>
      </c>
      <c r="R25" s="246"/>
      <c r="S25" s="246"/>
      <c r="T25" s="246"/>
      <c r="U25" s="358">
        <f t="shared" si="8"/>
        <v>0</v>
      </c>
      <c r="V25" s="366" t="e">
        <f t="shared" si="9"/>
        <v>#DIV/0!</v>
      </c>
      <c r="W25" s="330"/>
      <c r="X25" s="247"/>
      <c r="Y25" s="366" t="e">
        <f t="shared" si="4"/>
        <v>#DIV/0!</v>
      </c>
      <c r="Z25" s="247"/>
      <c r="AA25" s="366" t="e">
        <f t="shared" si="5"/>
        <v>#DIV/0!</v>
      </c>
      <c r="AB25" s="247"/>
      <c r="AC25" s="247"/>
      <c r="AD25" s="247"/>
      <c r="AE25" s="358">
        <f t="shared" si="10"/>
        <v>0</v>
      </c>
      <c r="AF25" s="366" t="e">
        <f t="shared" si="11"/>
        <v>#DIV/0!</v>
      </c>
    </row>
    <row r="26" spans="2:32" s="1" customFormat="1">
      <c r="B26" s="25" t="s">
        <v>525</v>
      </c>
      <c r="C26" s="324"/>
      <c r="D26" s="358">
        <f>SUM(D27:D32)</f>
        <v>0</v>
      </c>
      <c r="E26" s="366" t="e">
        <f t="shared" si="0"/>
        <v>#DIV/0!</v>
      </c>
      <c r="F26" s="358">
        <f>SUM(F27:F32)</f>
        <v>0</v>
      </c>
      <c r="G26" s="366" t="e">
        <f t="shared" si="1"/>
        <v>#DIV/0!</v>
      </c>
      <c r="H26" s="358">
        <f>SUM(H27:H32)</f>
        <v>0</v>
      </c>
      <c r="I26" s="358">
        <f>SUM(I27:I32)</f>
        <v>0</v>
      </c>
      <c r="J26" s="358">
        <f>SUM(J27:J32)</f>
        <v>0</v>
      </c>
      <c r="K26" s="367">
        <f t="shared" si="6"/>
        <v>0</v>
      </c>
      <c r="L26" s="366" t="e">
        <f t="shared" si="7"/>
        <v>#DIV/0!</v>
      </c>
      <c r="M26" s="327"/>
      <c r="N26" s="358">
        <f>SUM(N27:N32)</f>
        <v>0</v>
      </c>
      <c r="O26" s="366" t="e">
        <f t="shared" si="2"/>
        <v>#DIV/0!</v>
      </c>
      <c r="P26" s="358">
        <f>SUM(P27:P32)</f>
        <v>0</v>
      </c>
      <c r="Q26" s="366" t="e">
        <f t="shared" si="3"/>
        <v>#DIV/0!</v>
      </c>
      <c r="R26" s="358">
        <f>SUM(R27:R32)</f>
        <v>0</v>
      </c>
      <c r="S26" s="358">
        <f>SUM(S27:S32)</f>
        <v>0</v>
      </c>
      <c r="T26" s="358">
        <f>SUM(T27:T32)</f>
        <v>0</v>
      </c>
      <c r="U26" s="358">
        <f t="shared" si="8"/>
        <v>0</v>
      </c>
      <c r="V26" s="366" t="e">
        <f t="shared" si="9"/>
        <v>#DIV/0!</v>
      </c>
      <c r="W26" s="330"/>
      <c r="X26" s="358">
        <f>SUM(X27:X32)</f>
        <v>0</v>
      </c>
      <c r="Y26" s="366" t="e">
        <f t="shared" si="4"/>
        <v>#DIV/0!</v>
      </c>
      <c r="Z26" s="358">
        <f>SUM(Z27:Z32)</f>
        <v>0</v>
      </c>
      <c r="AA26" s="366" t="e">
        <f t="shared" si="5"/>
        <v>#DIV/0!</v>
      </c>
      <c r="AB26" s="358">
        <f>SUM(AB27:AB32)</f>
        <v>0</v>
      </c>
      <c r="AC26" s="358">
        <f>SUM(AC27:AC32)</f>
        <v>0</v>
      </c>
      <c r="AD26" s="358">
        <f>SUM(AD27:AD32)</f>
        <v>0</v>
      </c>
      <c r="AE26" s="358">
        <f t="shared" si="10"/>
        <v>0</v>
      </c>
      <c r="AF26" s="366" t="e">
        <f t="shared" si="11"/>
        <v>#DIV/0!</v>
      </c>
    </row>
    <row r="27" spans="2:32" s="364" customFormat="1">
      <c r="B27" s="353" t="s">
        <v>551</v>
      </c>
      <c r="C27" s="323"/>
      <c r="D27" s="33"/>
      <c r="E27" s="305" t="e">
        <f t="shared" si="0"/>
        <v>#DIV/0!</v>
      </c>
      <c r="F27" s="33"/>
      <c r="G27" s="305" t="e">
        <f t="shared" si="1"/>
        <v>#DIV/0!</v>
      </c>
      <c r="H27" s="33"/>
      <c r="I27" s="33"/>
      <c r="J27" s="33"/>
      <c r="K27" s="110">
        <f t="shared" si="6"/>
        <v>0</v>
      </c>
      <c r="L27" s="305" t="e">
        <f t="shared" si="7"/>
        <v>#DIV/0!</v>
      </c>
      <c r="M27" s="326"/>
      <c r="N27" s="34"/>
      <c r="O27" s="305" t="e">
        <f t="shared" si="2"/>
        <v>#DIV/0!</v>
      </c>
      <c r="P27" s="34"/>
      <c r="Q27" s="305" t="e">
        <f t="shared" si="3"/>
        <v>#DIV/0!</v>
      </c>
      <c r="R27" s="34"/>
      <c r="S27" s="34"/>
      <c r="T27" s="34"/>
      <c r="U27" s="359">
        <f t="shared" si="8"/>
        <v>0</v>
      </c>
      <c r="V27" s="305" t="e">
        <f t="shared" si="9"/>
        <v>#DIV/0!</v>
      </c>
      <c r="W27" s="329"/>
      <c r="X27" s="35"/>
      <c r="Y27" s="305" t="e">
        <f t="shared" si="4"/>
        <v>#DIV/0!</v>
      </c>
      <c r="Z27" s="35"/>
      <c r="AA27" s="305" t="e">
        <f t="shared" si="5"/>
        <v>#DIV/0!</v>
      </c>
      <c r="AB27" s="35"/>
      <c r="AC27" s="35"/>
      <c r="AD27" s="35"/>
      <c r="AE27" s="359">
        <f t="shared" si="10"/>
        <v>0</v>
      </c>
      <c r="AF27" s="305" t="e">
        <f t="shared" si="11"/>
        <v>#DIV/0!</v>
      </c>
    </row>
    <row r="28" spans="2:32" s="364" customFormat="1">
      <c r="B28" s="353" t="s">
        <v>552</v>
      </c>
      <c r="C28" s="323"/>
      <c r="D28" s="33"/>
      <c r="E28" s="305" t="e">
        <f t="shared" si="0"/>
        <v>#DIV/0!</v>
      </c>
      <c r="F28" s="33"/>
      <c r="G28" s="305" t="e">
        <f t="shared" si="1"/>
        <v>#DIV/0!</v>
      </c>
      <c r="H28" s="33"/>
      <c r="I28" s="33"/>
      <c r="J28" s="33"/>
      <c r="K28" s="110">
        <f t="shared" si="6"/>
        <v>0</v>
      </c>
      <c r="L28" s="305" t="e">
        <f t="shared" si="7"/>
        <v>#DIV/0!</v>
      </c>
      <c r="M28" s="326"/>
      <c r="N28" s="34"/>
      <c r="O28" s="305" t="e">
        <f t="shared" si="2"/>
        <v>#DIV/0!</v>
      </c>
      <c r="P28" s="34"/>
      <c r="Q28" s="305" t="e">
        <f t="shared" si="3"/>
        <v>#DIV/0!</v>
      </c>
      <c r="R28" s="34"/>
      <c r="S28" s="34"/>
      <c r="T28" s="34"/>
      <c r="U28" s="359">
        <f t="shared" si="8"/>
        <v>0</v>
      </c>
      <c r="V28" s="305" t="e">
        <f t="shared" si="9"/>
        <v>#DIV/0!</v>
      </c>
      <c r="W28" s="329"/>
      <c r="X28" s="35"/>
      <c r="Y28" s="305" t="e">
        <f t="shared" si="4"/>
        <v>#DIV/0!</v>
      </c>
      <c r="Z28" s="35"/>
      <c r="AA28" s="305" t="e">
        <f t="shared" si="5"/>
        <v>#DIV/0!</v>
      </c>
      <c r="AB28" s="35"/>
      <c r="AC28" s="35"/>
      <c r="AD28" s="35"/>
      <c r="AE28" s="359">
        <f t="shared" si="10"/>
        <v>0</v>
      </c>
      <c r="AF28" s="305" t="e">
        <f t="shared" si="11"/>
        <v>#DIV/0!</v>
      </c>
    </row>
    <row r="29" spans="2:32" s="364" customFormat="1">
      <c r="B29" s="353" t="s">
        <v>553</v>
      </c>
      <c r="C29" s="323"/>
      <c r="D29" s="33"/>
      <c r="E29" s="305" t="e">
        <f t="shared" si="0"/>
        <v>#DIV/0!</v>
      </c>
      <c r="F29" s="33"/>
      <c r="G29" s="305" t="e">
        <f t="shared" si="1"/>
        <v>#DIV/0!</v>
      </c>
      <c r="H29" s="33"/>
      <c r="I29" s="33"/>
      <c r="J29" s="33"/>
      <c r="K29" s="110">
        <f t="shared" si="6"/>
        <v>0</v>
      </c>
      <c r="L29" s="305" t="e">
        <f t="shared" si="7"/>
        <v>#DIV/0!</v>
      </c>
      <c r="M29" s="326"/>
      <c r="N29" s="34"/>
      <c r="O29" s="305" t="e">
        <f t="shared" si="2"/>
        <v>#DIV/0!</v>
      </c>
      <c r="P29" s="34"/>
      <c r="Q29" s="305" t="e">
        <f t="shared" si="3"/>
        <v>#DIV/0!</v>
      </c>
      <c r="R29" s="34"/>
      <c r="S29" s="34"/>
      <c r="T29" s="34"/>
      <c r="U29" s="359">
        <f t="shared" si="8"/>
        <v>0</v>
      </c>
      <c r="V29" s="305" t="e">
        <f t="shared" si="9"/>
        <v>#DIV/0!</v>
      </c>
      <c r="W29" s="329"/>
      <c r="X29" s="35"/>
      <c r="Y29" s="305" t="e">
        <f t="shared" si="4"/>
        <v>#DIV/0!</v>
      </c>
      <c r="Z29" s="35"/>
      <c r="AA29" s="305" t="e">
        <f t="shared" si="5"/>
        <v>#DIV/0!</v>
      </c>
      <c r="AB29" s="35"/>
      <c r="AC29" s="35"/>
      <c r="AD29" s="35"/>
      <c r="AE29" s="359">
        <f t="shared" si="10"/>
        <v>0</v>
      </c>
      <c r="AF29" s="305" t="e">
        <f t="shared" si="11"/>
        <v>#DIV/0!</v>
      </c>
    </row>
    <row r="30" spans="2:32" s="364" customFormat="1">
      <c r="B30" s="353" t="s">
        <v>554</v>
      </c>
      <c r="C30" s="323"/>
      <c r="D30" s="33"/>
      <c r="E30" s="305" t="e">
        <f t="shared" si="0"/>
        <v>#DIV/0!</v>
      </c>
      <c r="F30" s="33"/>
      <c r="G30" s="305" t="e">
        <f t="shared" si="1"/>
        <v>#DIV/0!</v>
      </c>
      <c r="H30" s="33"/>
      <c r="I30" s="33"/>
      <c r="J30" s="33"/>
      <c r="K30" s="110">
        <f t="shared" si="6"/>
        <v>0</v>
      </c>
      <c r="L30" s="305" t="e">
        <f t="shared" si="7"/>
        <v>#DIV/0!</v>
      </c>
      <c r="M30" s="326"/>
      <c r="N30" s="34"/>
      <c r="O30" s="305" t="e">
        <f t="shared" si="2"/>
        <v>#DIV/0!</v>
      </c>
      <c r="P30" s="34"/>
      <c r="Q30" s="305" t="e">
        <f t="shared" si="3"/>
        <v>#DIV/0!</v>
      </c>
      <c r="R30" s="34"/>
      <c r="S30" s="34"/>
      <c r="T30" s="34"/>
      <c r="U30" s="359">
        <f t="shared" si="8"/>
        <v>0</v>
      </c>
      <c r="V30" s="305" t="e">
        <f t="shared" si="9"/>
        <v>#DIV/0!</v>
      </c>
      <c r="W30" s="329"/>
      <c r="X30" s="35"/>
      <c r="Y30" s="305" t="e">
        <f t="shared" si="4"/>
        <v>#DIV/0!</v>
      </c>
      <c r="Z30" s="35"/>
      <c r="AA30" s="305" t="e">
        <f t="shared" si="5"/>
        <v>#DIV/0!</v>
      </c>
      <c r="AB30" s="35"/>
      <c r="AC30" s="35"/>
      <c r="AD30" s="35"/>
      <c r="AE30" s="359">
        <f t="shared" si="10"/>
        <v>0</v>
      </c>
      <c r="AF30" s="305" t="e">
        <f t="shared" si="11"/>
        <v>#DIV/0!</v>
      </c>
    </row>
    <row r="31" spans="2:32" s="364" customFormat="1">
      <c r="B31" s="353" t="s">
        <v>555</v>
      </c>
      <c r="C31" s="323"/>
      <c r="D31" s="33"/>
      <c r="E31" s="305" t="e">
        <f t="shared" si="0"/>
        <v>#DIV/0!</v>
      </c>
      <c r="F31" s="33"/>
      <c r="G31" s="305" t="e">
        <f t="shared" si="1"/>
        <v>#DIV/0!</v>
      </c>
      <c r="H31" s="33"/>
      <c r="I31" s="33"/>
      <c r="J31" s="33"/>
      <c r="K31" s="110">
        <f t="shared" si="6"/>
        <v>0</v>
      </c>
      <c r="L31" s="305" t="e">
        <f t="shared" si="7"/>
        <v>#DIV/0!</v>
      </c>
      <c r="M31" s="326"/>
      <c r="N31" s="34"/>
      <c r="O31" s="305" t="e">
        <f t="shared" si="2"/>
        <v>#DIV/0!</v>
      </c>
      <c r="P31" s="34"/>
      <c r="Q31" s="305" t="e">
        <f t="shared" si="3"/>
        <v>#DIV/0!</v>
      </c>
      <c r="R31" s="34"/>
      <c r="S31" s="34"/>
      <c r="T31" s="34"/>
      <c r="U31" s="359">
        <f t="shared" si="8"/>
        <v>0</v>
      </c>
      <c r="V31" s="305" t="e">
        <f t="shared" si="9"/>
        <v>#DIV/0!</v>
      </c>
      <c r="W31" s="329"/>
      <c r="X31" s="35"/>
      <c r="Y31" s="305" t="e">
        <f t="shared" si="4"/>
        <v>#DIV/0!</v>
      </c>
      <c r="Z31" s="35"/>
      <c r="AA31" s="305" t="e">
        <f t="shared" si="5"/>
        <v>#DIV/0!</v>
      </c>
      <c r="AB31" s="35"/>
      <c r="AC31" s="35"/>
      <c r="AD31" s="35"/>
      <c r="AE31" s="359">
        <f t="shared" si="10"/>
        <v>0</v>
      </c>
      <c r="AF31" s="305" t="e">
        <f t="shared" si="11"/>
        <v>#DIV/0!</v>
      </c>
    </row>
    <row r="32" spans="2:32" s="364" customFormat="1">
      <c r="B32" s="353" t="s">
        <v>556</v>
      </c>
      <c r="C32" s="323"/>
      <c r="D32" s="33"/>
      <c r="E32" s="305" t="e">
        <f t="shared" si="0"/>
        <v>#DIV/0!</v>
      </c>
      <c r="F32" s="33"/>
      <c r="G32" s="305" t="e">
        <f t="shared" si="1"/>
        <v>#DIV/0!</v>
      </c>
      <c r="H32" s="33"/>
      <c r="I32" s="33"/>
      <c r="J32" s="33"/>
      <c r="K32" s="110">
        <f t="shared" si="6"/>
        <v>0</v>
      </c>
      <c r="L32" s="305" t="e">
        <f t="shared" si="7"/>
        <v>#DIV/0!</v>
      </c>
      <c r="M32" s="326"/>
      <c r="N32" s="34"/>
      <c r="O32" s="305" t="e">
        <f t="shared" si="2"/>
        <v>#DIV/0!</v>
      </c>
      <c r="P32" s="34"/>
      <c r="Q32" s="305" t="e">
        <f t="shared" si="3"/>
        <v>#DIV/0!</v>
      </c>
      <c r="R32" s="34"/>
      <c r="S32" s="34"/>
      <c r="T32" s="34"/>
      <c r="U32" s="359">
        <f t="shared" si="8"/>
        <v>0</v>
      </c>
      <c r="V32" s="305" t="e">
        <f t="shared" si="9"/>
        <v>#DIV/0!</v>
      </c>
      <c r="W32" s="329"/>
      <c r="X32" s="35"/>
      <c r="Y32" s="305" t="e">
        <f t="shared" si="4"/>
        <v>#DIV/0!</v>
      </c>
      <c r="Z32" s="35"/>
      <c r="AA32" s="305" t="e">
        <f t="shared" si="5"/>
        <v>#DIV/0!</v>
      </c>
      <c r="AB32" s="35"/>
      <c r="AC32" s="35"/>
      <c r="AD32" s="35"/>
      <c r="AE32" s="359">
        <f t="shared" si="10"/>
        <v>0</v>
      </c>
      <c r="AF32" s="305" t="e">
        <f t="shared" si="11"/>
        <v>#DIV/0!</v>
      </c>
    </row>
    <row r="33" spans="1:32" s="365" customFormat="1">
      <c r="B33" s="37" t="s">
        <v>537</v>
      </c>
      <c r="C33" s="324"/>
      <c r="D33" s="245"/>
      <c r="E33" s="366" t="e">
        <f t="shared" si="0"/>
        <v>#DIV/0!</v>
      </c>
      <c r="F33" s="245"/>
      <c r="G33" s="366" t="e">
        <f t="shared" si="1"/>
        <v>#DIV/0!</v>
      </c>
      <c r="H33" s="245"/>
      <c r="I33" s="245"/>
      <c r="J33" s="245"/>
      <c r="K33" s="367">
        <f t="shared" si="6"/>
        <v>0</v>
      </c>
      <c r="L33" s="366" t="e">
        <f t="shared" si="7"/>
        <v>#DIV/0!</v>
      </c>
      <c r="M33" s="327"/>
      <c r="N33" s="246"/>
      <c r="O33" s="366" t="e">
        <f t="shared" si="2"/>
        <v>#DIV/0!</v>
      </c>
      <c r="P33" s="246"/>
      <c r="Q33" s="366" t="e">
        <f t="shared" si="3"/>
        <v>#DIV/0!</v>
      </c>
      <c r="R33" s="246"/>
      <c r="S33" s="246"/>
      <c r="T33" s="246"/>
      <c r="U33" s="358">
        <f t="shared" si="8"/>
        <v>0</v>
      </c>
      <c r="V33" s="366" t="e">
        <f t="shared" si="9"/>
        <v>#DIV/0!</v>
      </c>
      <c r="W33" s="330"/>
      <c r="X33" s="247"/>
      <c r="Y33" s="366" t="e">
        <f t="shared" si="4"/>
        <v>#DIV/0!</v>
      </c>
      <c r="Z33" s="247"/>
      <c r="AA33" s="366" t="e">
        <f t="shared" si="5"/>
        <v>#DIV/0!</v>
      </c>
      <c r="AB33" s="247"/>
      <c r="AC33" s="247"/>
      <c r="AD33" s="247"/>
      <c r="AE33" s="358">
        <f t="shared" si="10"/>
        <v>0</v>
      </c>
      <c r="AF33" s="366" t="e">
        <f t="shared" si="11"/>
        <v>#DIV/0!</v>
      </c>
    </row>
    <row r="34" spans="1:32" s="365" customFormat="1">
      <c r="B34" s="37" t="s">
        <v>538</v>
      </c>
      <c r="C34" s="324"/>
      <c r="D34" s="358">
        <f>SUM(D35:D39)</f>
        <v>0</v>
      </c>
      <c r="E34" s="366" t="e">
        <f t="shared" si="0"/>
        <v>#DIV/0!</v>
      </c>
      <c r="F34" s="358">
        <f>SUM(F35:F39)</f>
        <v>0</v>
      </c>
      <c r="G34" s="366" t="e">
        <f t="shared" si="1"/>
        <v>#DIV/0!</v>
      </c>
      <c r="H34" s="358">
        <f>SUM(H35:H39)</f>
        <v>0</v>
      </c>
      <c r="I34" s="358">
        <f>SUM(I35:I39)</f>
        <v>0</v>
      </c>
      <c r="J34" s="358">
        <f>SUM(J35:J39)</f>
        <v>0</v>
      </c>
      <c r="K34" s="367">
        <f t="shared" si="6"/>
        <v>0</v>
      </c>
      <c r="L34" s="366" t="e">
        <f t="shared" si="7"/>
        <v>#DIV/0!</v>
      </c>
      <c r="M34" s="327"/>
      <c r="N34" s="358">
        <f>SUM(N35:N39)</f>
        <v>0</v>
      </c>
      <c r="O34" s="366" t="e">
        <f t="shared" si="2"/>
        <v>#DIV/0!</v>
      </c>
      <c r="P34" s="358">
        <f>SUM(P35:P39)</f>
        <v>0</v>
      </c>
      <c r="Q34" s="366" t="e">
        <f t="shared" si="3"/>
        <v>#DIV/0!</v>
      </c>
      <c r="R34" s="358">
        <f>SUM(R35:R39)</f>
        <v>0</v>
      </c>
      <c r="S34" s="358">
        <f>SUM(S35:S39)</f>
        <v>0</v>
      </c>
      <c r="T34" s="358">
        <f>SUM(T35:T39)</f>
        <v>0</v>
      </c>
      <c r="U34" s="358">
        <f t="shared" si="8"/>
        <v>0</v>
      </c>
      <c r="V34" s="366" t="e">
        <f t="shared" si="9"/>
        <v>#DIV/0!</v>
      </c>
      <c r="W34" s="330"/>
      <c r="X34" s="358">
        <f>SUM(X35:X39)</f>
        <v>0</v>
      </c>
      <c r="Y34" s="366" t="e">
        <f t="shared" si="4"/>
        <v>#DIV/0!</v>
      </c>
      <c r="Z34" s="358">
        <f>SUM(Z35:Z39)</f>
        <v>0</v>
      </c>
      <c r="AA34" s="366" t="e">
        <f t="shared" si="5"/>
        <v>#DIV/0!</v>
      </c>
      <c r="AB34" s="358">
        <f>SUM(AB35:AB39)</f>
        <v>0</v>
      </c>
      <c r="AC34" s="358">
        <f>SUM(AC35:AC39)</f>
        <v>0</v>
      </c>
      <c r="AD34" s="358">
        <f>SUM(AD35:AD39)</f>
        <v>0</v>
      </c>
      <c r="AE34" s="358">
        <f t="shared" si="10"/>
        <v>0</v>
      </c>
      <c r="AF34" s="366" t="e">
        <f t="shared" si="11"/>
        <v>#DIV/0!</v>
      </c>
    </row>
    <row r="35" spans="1:32" s="363" customFormat="1" ht="25.5">
      <c r="B35" s="353" t="s">
        <v>558</v>
      </c>
      <c r="C35" s="323"/>
      <c r="D35" s="33"/>
      <c r="E35" s="305" t="e">
        <f t="shared" si="0"/>
        <v>#DIV/0!</v>
      </c>
      <c r="F35" s="33"/>
      <c r="G35" s="305" t="e">
        <f t="shared" si="1"/>
        <v>#DIV/0!</v>
      </c>
      <c r="H35" s="33"/>
      <c r="I35" s="33"/>
      <c r="J35" s="33"/>
      <c r="K35" s="110">
        <f t="shared" si="6"/>
        <v>0</v>
      </c>
      <c r="L35" s="305" t="e">
        <f t="shared" si="7"/>
        <v>#DIV/0!</v>
      </c>
      <c r="M35" s="326"/>
      <c r="N35" s="34"/>
      <c r="O35" s="305" t="e">
        <f t="shared" si="2"/>
        <v>#DIV/0!</v>
      </c>
      <c r="P35" s="34"/>
      <c r="Q35" s="305" t="e">
        <f t="shared" si="3"/>
        <v>#DIV/0!</v>
      </c>
      <c r="R35" s="34"/>
      <c r="S35" s="34"/>
      <c r="T35" s="34"/>
      <c r="U35" s="359">
        <f t="shared" si="8"/>
        <v>0</v>
      </c>
      <c r="V35" s="305" t="e">
        <f t="shared" si="9"/>
        <v>#DIV/0!</v>
      </c>
      <c r="W35" s="329"/>
      <c r="X35" s="35"/>
      <c r="Y35" s="305" t="e">
        <f t="shared" si="4"/>
        <v>#DIV/0!</v>
      </c>
      <c r="Z35" s="35"/>
      <c r="AA35" s="305" t="e">
        <f t="shared" si="5"/>
        <v>#DIV/0!</v>
      </c>
      <c r="AB35" s="35"/>
      <c r="AC35" s="35"/>
      <c r="AD35" s="35"/>
      <c r="AE35" s="359">
        <f t="shared" si="10"/>
        <v>0</v>
      </c>
      <c r="AF35" s="305" t="e">
        <f t="shared" si="11"/>
        <v>#DIV/0!</v>
      </c>
    </row>
    <row r="36" spans="1:32" s="363" customFormat="1">
      <c r="B36" s="350" t="s">
        <v>559</v>
      </c>
      <c r="C36" s="323"/>
      <c r="D36" s="33"/>
      <c r="E36" s="305" t="e">
        <f t="shared" si="0"/>
        <v>#DIV/0!</v>
      </c>
      <c r="F36" s="33"/>
      <c r="G36" s="305" t="e">
        <f t="shared" si="1"/>
        <v>#DIV/0!</v>
      </c>
      <c r="H36" s="33"/>
      <c r="I36" s="33"/>
      <c r="J36" s="33"/>
      <c r="K36" s="110">
        <f t="shared" si="6"/>
        <v>0</v>
      </c>
      <c r="L36" s="305" t="e">
        <f t="shared" si="7"/>
        <v>#DIV/0!</v>
      </c>
      <c r="M36" s="326"/>
      <c r="N36" s="34"/>
      <c r="O36" s="305" t="e">
        <f t="shared" si="2"/>
        <v>#DIV/0!</v>
      </c>
      <c r="P36" s="34"/>
      <c r="Q36" s="305" t="e">
        <f t="shared" si="3"/>
        <v>#DIV/0!</v>
      </c>
      <c r="R36" s="34"/>
      <c r="S36" s="34"/>
      <c r="T36" s="34"/>
      <c r="U36" s="359">
        <f t="shared" si="8"/>
        <v>0</v>
      </c>
      <c r="V36" s="305" t="e">
        <f t="shared" si="9"/>
        <v>#DIV/0!</v>
      </c>
      <c r="W36" s="329"/>
      <c r="X36" s="35"/>
      <c r="Y36" s="305" t="e">
        <f t="shared" si="4"/>
        <v>#DIV/0!</v>
      </c>
      <c r="Z36" s="35"/>
      <c r="AA36" s="305" t="e">
        <f t="shared" si="5"/>
        <v>#DIV/0!</v>
      </c>
      <c r="AB36" s="35"/>
      <c r="AC36" s="35"/>
      <c r="AD36" s="35"/>
      <c r="AE36" s="359">
        <f t="shared" si="10"/>
        <v>0</v>
      </c>
      <c r="AF36" s="305" t="e">
        <f t="shared" si="11"/>
        <v>#DIV/0!</v>
      </c>
    </row>
    <row r="37" spans="1:32" s="363" customFormat="1">
      <c r="B37" s="353" t="s">
        <v>560</v>
      </c>
      <c r="C37" s="323"/>
      <c r="D37" s="33"/>
      <c r="E37" s="305" t="e">
        <f t="shared" si="0"/>
        <v>#DIV/0!</v>
      </c>
      <c r="F37" s="33"/>
      <c r="G37" s="305" t="e">
        <f t="shared" si="1"/>
        <v>#DIV/0!</v>
      </c>
      <c r="H37" s="33"/>
      <c r="I37" s="33"/>
      <c r="J37" s="33"/>
      <c r="K37" s="110">
        <f t="shared" si="6"/>
        <v>0</v>
      </c>
      <c r="L37" s="305" t="e">
        <f t="shared" si="7"/>
        <v>#DIV/0!</v>
      </c>
      <c r="M37" s="326"/>
      <c r="N37" s="34"/>
      <c r="O37" s="305" t="e">
        <f t="shared" si="2"/>
        <v>#DIV/0!</v>
      </c>
      <c r="P37" s="34"/>
      <c r="Q37" s="305" t="e">
        <f t="shared" si="3"/>
        <v>#DIV/0!</v>
      </c>
      <c r="R37" s="34"/>
      <c r="S37" s="34"/>
      <c r="T37" s="34"/>
      <c r="U37" s="359">
        <f t="shared" si="8"/>
        <v>0</v>
      </c>
      <c r="V37" s="305" t="e">
        <f t="shared" si="9"/>
        <v>#DIV/0!</v>
      </c>
      <c r="W37" s="329"/>
      <c r="X37" s="35"/>
      <c r="Y37" s="305" t="e">
        <f t="shared" si="4"/>
        <v>#DIV/0!</v>
      </c>
      <c r="Z37" s="35"/>
      <c r="AA37" s="305" t="e">
        <f t="shared" si="5"/>
        <v>#DIV/0!</v>
      </c>
      <c r="AB37" s="35"/>
      <c r="AC37" s="35"/>
      <c r="AD37" s="35"/>
      <c r="AE37" s="359">
        <f t="shared" si="10"/>
        <v>0</v>
      </c>
      <c r="AF37" s="305" t="e">
        <f t="shared" si="11"/>
        <v>#DIV/0!</v>
      </c>
    </row>
    <row r="38" spans="1:32" s="363" customFormat="1">
      <c r="B38" s="350" t="s">
        <v>561</v>
      </c>
      <c r="C38" s="323"/>
      <c r="D38" s="33"/>
      <c r="E38" s="305" t="e">
        <f t="shared" si="0"/>
        <v>#DIV/0!</v>
      </c>
      <c r="F38" s="33"/>
      <c r="G38" s="305" t="e">
        <f t="shared" si="1"/>
        <v>#DIV/0!</v>
      </c>
      <c r="H38" s="33"/>
      <c r="I38" s="33"/>
      <c r="J38" s="33"/>
      <c r="K38" s="110">
        <f t="shared" si="6"/>
        <v>0</v>
      </c>
      <c r="L38" s="305" t="e">
        <f t="shared" si="7"/>
        <v>#DIV/0!</v>
      </c>
      <c r="M38" s="326"/>
      <c r="N38" s="34"/>
      <c r="O38" s="305" t="e">
        <f t="shared" si="2"/>
        <v>#DIV/0!</v>
      </c>
      <c r="P38" s="34"/>
      <c r="Q38" s="305" t="e">
        <f t="shared" si="3"/>
        <v>#DIV/0!</v>
      </c>
      <c r="R38" s="34"/>
      <c r="S38" s="34"/>
      <c r="T38" s="34"/>
      <c r="U38" s="359">
        <f t="shared" si="8"/>
        <v>0</v>
      </c>
      <c r="V38" s="305" t="e">
        <f t="shared" si="9"/>
        <v>#DIV/0!</v>
      </c>
      <c r="W38" s="329"/>
      <c r="X38" s="35"/>
      <c r="Y38" s="305" t="e">
        <f t="shared" si="4"/>
        <v>#DIV/0!</v>
      </c>
      <c r="Z38" s="35"/>
      <c r="AA38" s="305" t="e">
        <f t="shared" si="5"/>
        <v>#DIV/0!</v>
      </c>
      <c r="AB38" s="35"/>
      <c r="AC38" s="35"/>
      <c r="AD38" s="35"/>
      <c r="AE38" s="359">
        <f t="shared" si="10"/>
        <v>0</v>
      </c>
      <c r="AF38" s="305" t="e">
        <f t="shared" si="11"/>
        <v>#DIV/0!</v>
      </c>
    </row>
    <row r="39" spans="1:32" s="363" customFormat="1">
      <c r="B39" s="350" t="s">
        <v>549</v>
      </c>
      <c r="C39" s="323"/>
      <c r="D39" s="33"/>
      <c r="E39" s="305" t="e">
        <f t="shared" si="0"/>
        <v>#DIV/0!</v>
      </c>
      <c r="F39" s="33"/>
      <c r="G39" s="305" t="e">
        <f t="shared" si="1"/>
        <v>#DIV/0!</v>
      </c>
      <c r="H39" s="33"/>
      <c r="I39" s="33"/>
      <c r="J39" s="33"/>
      <c r="K39" s="110">
        <f t="shared" si="6"/>
        <v>0</v>
      </c>
      <c r="L39" s="305" t="e">
        <f t="shared" si="7"/>
        <v>#DIV/0!</v>
      </c>
      <c r="M39" s="326"/>
      <c r="N39" s="34"/>
      <c r="O39" s="305" t="e">
        <f t="shared" si="2"/>
        <v>#DIV/0!</v>
      </c>
      <c r="P39" s="34"/>
      <c r="Q39" s="305" t="e">
        <f t="shared" si="3"/>
        <v>#DIV/0!</v>
      </c>
      <c r="R39" s="34"/>
      <c r="S39" s="34"/>
      <c r="T39" s="34"/>
      <c r="U39" s="359">
        <f t="shared" si="8"/>
        <v>0</v>
      </c>
      <c r="V39" s="305" t="e">
        <f t="shared" si="9"/>
        <v>#DIV/0!</v>
      </c>
      <c r="W39" s="329"/>
      <c r="X39" s="35"/>
      <c r="Y39" s="305" t="e">
        <f t="shared" si="4"/>
        <v>#DIV/0!</v>
      </c>
      <c r="Z39" s="35"/>
      <c r="AA39" s="305" t="e">
        <f t="shared" si="5"/>
        <v>#DIV/0!</v>
      </c>
      <c r="AB39" s="35"/>
      <c r="AC39" s="35"/>
      <c r="AD39" s="35"/>
      <c r="AE39" s="359">
        <f t="shared" si="10"/>
        <v>0</v>
      </c>
      <c r="AF39" s="305" t="e">
        <f t="shared" si="11"/>
        <v>#DIV/0!</v>
      </c>
    </row>
    <row r="40" spans="1:32" s="365" customFormat="1" ht="15.75" thickBot="1">
      <c r="B40" s="38" t="s">
        <v>562</v>
      </c>
      <c r="C40" s="324"/>
      <c r="D40" s="245"/>
      <c r="E40" s="366" t="e">
        <f t="shared" si="0"/>
        <v>#DIV/0!</v>
      </c>
      <c r="F40" s="245"/>
      <c r="G40" s="366" t="e">
        <f t="shared" si="1"/>
        <v>#DIV/0!</v>
      </c>
      <c r="H40" s="245"/>
      <c r="I40" s="245"/>
      <c r="J40" s="245"/>
      <c r="K40" s="367">
        <f t="shared" si="6"/>
        <v>0</v>
      </c>
      <c r="L40" s="366" t="e">
        <f t="shared" si="7"/>
        <v>#DIV/0!</v>
      </c>
      <c r="M40" s="368"/>
      <c r="N40" s="369"/>
      <c r="O40" s="366" t="e">
        <f t="shared" si="2"/>
        <v>#DIV/0!</v>
      </c>
      <c r="P40" s="369"/>
      <c r="Q40" s="366" t="e">
        <f t="shared" si="3"/>
        <v>#DIV/0!</v>
      </c>
      <c r="R40" s="369"/>
      <c r="S40" s="369"/>
      <c r="T40" s="369"/>
      <c r="U40" s="358">
        <f t="shared" si="8"/>
        <v>0</v>
      </c>
      <c r="V40" s="366" t="e">
        <f t="shared" si="9"/>
        <v>#DIV/0!</v>
      </c>
      <c r="W40" s="370"/>
      <c r="X40" s="371"/>
      <c r="Y40" s="366" t="e">
        <f t="shared" si="4"/>
        <v>#DIV/0!</v>
      </c>
      <c r="Z40" s="371"/>
      <c r="AA40" s="366" t="e">
        <f t="shared" si="5"/>
        <v>#DIV/0!</v>
      </c>
      <c r="AB40" s="371"/>
      <c r="AC40" s="371"/>
      <c r="AD40" s="371"/>
      <c r="AE40" s="358">
        <f t="shared" si="10"/>
        <v>0</v>
      </c>
      <c r="AF40" s="366" t="e">
        <f t="shared" si="11"/>
        <v>#DIV/0!</v>
      </c>
    </row>
    <row r="41" spans="1:32" s="1" customFormat="1" ht="15.75" thickBot="1">
      <c r="B41" s="39" t="s">
        <v>299</v>
      </c>
      <c r="C41" s="325"/>
      <c r="D41" s="357">
        <f>D6+D7+D20+D25+D26+D33+D34+D40</f>
        <v>0</v>
      </c>
      <c r="E41" s="372" t="e">
        <f t="shared" ref="E41" si="12">D41/$D$41</f>
        <v>#DIV/0!</v>
      </c>
      <c r="F41" s="357">
        <f>F6+F7+F20+F25+F26+F33+F34+F40</f>
        <v>0</v>
      </c>
      <c r="G41" s="372" t="e">
        <f t="shared" ref="G41" si="13">F41/$F$41</f>
        <v>#DIV/0!</v>
      </c>
      <c r="H41" s="357">
        <f>H6+H7+H20+H25+H26+H33+H34+H40</f>
        <v>0</v>
      </c>
      <c r="I41" s="357">
        <f>I6+I7+I20+I25+I26+I33+I34+I40</f>
        <v>0</v>
      </c>
      <c r="J41" s="357">
        <f>J6+J7+J20+J25+J26+J33+J34+J40</f>
        <v>0</v>
      </c>
      <c r="K41" s="244">
        <f>K6+K7+K20+K25+K26+K33+K34+K40</f>
        <v>0</v>
      </c>
      <c r="L41" s="372" t="e">
        <f t="shared" ref="L41:L42" si="14">K41/D41</f>
        <v>#DIV/0!</v>
      </c>
      <c r="M41" s="328"/>
      <c r="N41" s="357">
        <f>N6+N7+N20+N25+N26+N33+N34+N40</f>
        <v>0</v>
      </c>
      <c r="O41" s="372" t="e">
        <f t="shared" ref="O41" si="15">N41/$N$41</f>
        <v>#DIV/0!</v>
      </c>
      <c r="P41" s="357">
        <f>P6+P7+P20+P25+P26+P33+P34+P40</f>
        <v>0</v>
      </c>
      <c r="Q41" s="372" t="e">
        <f t="shared" ref="Q41" si="16">P41/$P$41</f>
        <v>#DIV/0!</v>
      </c>
      <c r="R41" s="357">
        <f>R6+R7+R20+R25+R26+R33+R34+R40</f>
        <v>0</v>
      </c>
      <c r="S41" s="357">
        <f>S6+S7+S20+S25+S26+S33+S34+S40</f>
        <v>0</v>
      </c>
      <c r="T41" s="357">
        <f>T6+T7+T20+T25+T26+T33+T34+T40</f>
        <v>0</v>
      </c>
      <c r="U41" s="357">
        <f>U6+U7+U20+U25+U26+U33+U34+U40</f>
        <v>0</v>
      </c>
      <c r="V41" s="372" t="e">
        <f t="shared" ref="V41:V42" si="17">U41/N41</f>
        <v>#DIV/0!</v>
      </c>
      <c r="W41" s="331"/>
      <c r="X41" s="357">
        <f>X6+X7+X20+X25+X26+X33+X34+X40</f>
        <v>0</v>
      </c>
      <c r="Y41" s="372" t="e">
        <f t="shared" ref="Y41" si="18">X41/$X$41</f>
        <v>#DIV/0!</v>
      </c>
      <c r="Z41" s="357">
        <f>Z6+Z7+Z20+Z25+Z26+Z33+Z34+Z40</f>
        <v>0</v>
      </c>
      <c r="AA41" s="372" t="e">
        <f t="shared" ref="AA41" si="19">Z41/$Z$41</f>
        <v>#DIV/0!</v>
      </c>
      <c r="AB41" s="357">
        <f>AB6+AB7+AB20+AB25+AB26+AB33+AB34+AB40</f>
        <v>0</v>
      </c>
      <c r="AC41" s="357">
        <f>AC6+AC7+AC20+AC25+AC26+AC33+AC34+AC40</f>
        <v>0</v>
      </c>
      <c r="AD41" s="357">
        <f>AD6+AD7+AD20+AD25+AD26+AD33+AD34+AD40</f>
        <v>0</v>
      </c>
      <c r="AE41" s="357">
        <f>AE6+AE7+AE20+AE25+AE26+AE33+AE34+AE40</f>
        <v>0</v>
      </c>
      <c r="AF41" s="373" t="e">
        <f t="shared" ref="AF41:AF42" si="20">AE41/X41</f>
        <v>#DIV/0!</v>
      </c>
    </row>
    <row r="42" spans="1:32" s="364" customFormat="1">
      <c r="B42" s="153" t="s">
        <v>297</v>
      </c>
      <c r="C42" s="374"/>
      <c r="D42" s="375"/>
      <c r="E42" s="306"/>
      <c r="F42" s="375"/>
      <c r="G42" s="306"/>
      <c r="H42" s="375"/>
      <c r="I42" s="375"/>
      <c r="J42" s="375"/>
      <c r="K42" s="248">
        <f t="shared" ref="K42" si="21">H42+I42+J42</f>
        <v>0</v>
      </c>
      <c r="L42" s="306" t="e">
        <f t="shared" si="14"/>
        <v>#DIV/0!</v>
      </c>
      <c r="M42" s="376"/>
      <c r="N42" s="377"/>
      <c r="O42" s="306"/>
      <c r="P42" s="377"/>
      <c r="Q42" s="306"/>
      <c r="R42" s="377"/>
      <c r="S42" s="377"/>
      <c r="T42" s="377"/>
      <c r="U42" s="360">
        <f t="shared" ref="U42" si="22">R42+S42+T42</f>
        <v>0</v>
      </c>
      <c r="V42" s="306" t="e">
        <f t="shared" si="17"/>
        <v>#DIV/0!</v>
      </c>
      <c r="W42" s="378"/>
      <c r="X42" s="379"/>
      <c r="Y42" s="306"/>
      <c r="Z42" s="379"/>
      <c r="AA42" s="306"/>
      <c r="AB42" s="379"/>
      <c r="AC42" s="379"/>
      <c r="AD42" s="379"/>
      <c r="AE42" s="360">
        <f t="shared" ref="AE42" si="23">AD42+AC42+AB42</f>
        <v>0</v>
      </c>
      <c r="AF42" s="306" t="e">
        <f t="shared" si="20"/>
        <v>#DIV/0!</v>
      </c>
    </row>
    <row r="43" spans="1:32">
      <c r="B43" s="203"/>
      <c r="C43" s="204"/>
      <c r="D43" s="204"/>
      <c r="E43" s="204"/>
      <c r="F43" s="204"/>
      <c r="G43" s="204"/>
      <c r="H43" s="204"/>
      <c r="I43" s="204"/>
      <c r="J43" s="204"/>
      <c r="K43" s="204"/>
      <c r="L43" s="205"/>
      <c r="M43" s="204"/>
      <c r="N43" s="204"/>
      <c r="O43" s="204"/>
      <c r="P43" s="204"/>
      <c r="Q43" s="204"/>
      <c r="R43" s="204"/>
      <c r="S43" s="204"/>
      <c r="T43" s="204"/>
      <c r="U43" s="204"/>
      <c r="V43" s="205"/>
      <c r="W43" s="204"/>
      <c r="X43" s="204"/>
      <c r="Y43" s="204"/>
      <c r="Z43" s="204"/>
      <c r="AA43" s="204"/>
      <c r="AB43" s="204"/>
      <c r="AC43" s="204"/>
      <c r="AD43" s="204"/>
      <c r="AE43" s="204"/>
      <c r="AF43" s="205"/>
    </row>
    <row r="44" spans="1:32">
      <c r="A44" s="40" t="s">
        <v>145</v>
      </c>
      <c r="B44" s="41"/>
    </row>
    <row r="45" spans="1:32" ht="48" customHeight="1">
      <c r="A45" s="122">
        <v>1</v>
      </c>
      <c r="B45" s="423" t="s">
        <v>542</v>
      </c>
      <c r="C45" s="423"/>
      <c r="D45" s="423"/>
      <c r="E45" s="423"/>
      <c r="F45" s="423"/>
      <c r="G45" s="423"/>
      <c r="H45" s="423"/>
      <c r="I45" s="423"/>
      <c r="J45" s="423"/>
      <c r="K45" s="423"/>
      <c r="L45" s="423"/>
      <c r="M45" s="423"/>
      <c r="N45" s="243"/>
      <c r="O45" s="243"/>
      <c r="P45" s="243"/>
    </row>
    <row r="46" spans="1:32">
      <c r="A46" s="122"/>
      <c r="B46" s="192"/>
      <c r="C46" s="192"/>
      <c r="D46" s="192"/>
      <c r="E46" s="192"/>
      <c r="F46" s="192"/>
      <c r="G46" s="192"/>
      <c r="H46" s="192"/>
      <c r="I46" s="192"/>
      <c r="J46" s="192"/>
      <c r="K46" s="192"/>
      <c r="L46" s="192"/>
      <c r="M46" s="192"/>
      <c r="N46" s="243"/>
      <c r="O46" s="243"/>
      <c r="P46" s="243"/>
    </row>
    <row r="47" spans="1:32">
      <c r="A47" s="407" t="s">
        <v>153</v>
      </c>
      <c r="B47" s="407"/>
      <c r="C47" s="40"/>
      <c r="D47" s="40"/>
      <c r="E47" s="40"/>
      <c r="F47" s="40"/>
    </row>
    <row r="48" spans="1:32" s="36" customFormat="1"/>
    <row r="49" s="36" customFormat="1"/>
    <row r="50" s="36" customFormat="1"/>
    <row r="51" s="36" customFormat="1"/>
    <row r="52" s="36" customFormat="1"/>
    <row r="53" s="36" customFormat="1"/>
    <row r="54" s="36" customFormat="1"/>
    <row r="55" s="36" customFormat="1"/>
    <row r="56" s="36" customFormat="1"/>
    <row r="57" s="36" customFormat="1"/>
  </sheetData>
  <sheetProtection password="87ED" sheet="1" objects="1" scenarios="1"/>
  <mergeCells count="32">
    <mergeCell ref="M3:V3"/>
    <mergeCell ref="C3:L3"/>
    <mergeCell ref="F4:F5"/>
    <mergeCell ref="G4:G5"/>
    <mergeCell ref="L4:L5"/>
    <mergeCell ref="M4:M5"/>
    <mergeCell ref="N4:N5"/>
    <mergeCell ref="H4:K4"/>
    <mergeCell ref="R4:U4"/>
    <mergeCell ref="E4:E5"/>
    <mergeCell ref="Z4:Z5"/>
    <mergeCell ref="C4:C5"/>
    <mergeCell ref="AB4:AE4"/>
    <mergeCell ref="AA4:AA5"/>
    <mergeCell ref="A47:B47"/>
    <mergeCell ref="B45:M45"/>
    <mergeCell ref="W3:AF3"/>
    <mergeCell ref="D4:D5"/>
    <mergeCell ref="AF4:AF5"/>
    <mergeCell ref="B3:B5"/>
    <mergeCell ref="B1:P1"/>
    <mergeCell ref="Q1:AF1"/>
    <mergeCell ref="K2:L2"/>
    <mergeCell ref="V4:V5"/>
    <mergeCell ref="W4:W5"/>
    <mergeCell ref="O4:O5"/>
    <mergeCell ref="P4:P5"/>
    <mergeCell ref="Q4:Q5"/>
    <mergeCell ref="U2:V2"/>
    <mergeCell ref="AE2:AF2"/>
    <mergeCell ref="X4:X5"/>
    <mergeCell ref="Y4:Y5"/>
  </mergeCells>
  <conditionalFormatting sqref="E6:E42 G6:G42 L6:L43">
    <cfRule type="containsErrors" dxfId="11" priority="9">
      <formula>ISERROR(E6)</formula>
    </cfRule>
  </conditionalFormatting>
  <conditionalFormatting sqref="AE42 V7:V43 O6:O42 Q6:Q42 U6:V40 AE6:AE40">
    <cfRule type="containsErrors" dxfId="10" priority="7">
      <formula>ISERROR(O6)</formula>
    </cfRule>
  </conditionalFormatting>
  <conditionalFormatting sqref="AE42 AF40:AF43 Y6:Y42 AA6:AA42 AE6:AF40">
    <cfRule type="containsErrors" dxfId="9" priority="6">
      <formula>ISERROR(Y6)</formula>
    </cfRule>
  </conditionalFormatting>
  <conditionalFormatting sqref="U42 E42 AE42 G42 AF40:AF43 V7:V43 O6:O42 Q6:Q42 U6:V40 Y6:Y42 AA6:AA42 AE6:AF40">
    <cfRule type="containsErrors" dxfId="8" priority="5">
      <formula>ISERROR(E6)</formula>
    </cfRule>
  </conditionalFormatting>
  <printOptions horizontalCentered="1"/>
  <pageMargins left="0.2" right="0.2" top="0.75" bottom="0.75" header="0.3" footer="0.3"/>
  <pageSetup paperSize="5" scale="35" orientation="landscape" r:id="rId1"/>
</worksheet>
</file>

<file path=xl/worksheets/sheet5.xml><?xml version="1.0" encoding="utf-8"?>
<worksheet xmlns="http://schemas.openxmlformats.org/spreadsheetml/2006/main" xmlns:r="http://schemas.openxmlformats.org/officeDocument/2006/relationships">
  <dimension ref="A1:AD42"/>
  <sheetViews>
    <sheetView zoomScale="90" zoomScaleNormal="90" workbookViewId="0"/>
  </sheetViews>
  <sheetFormatPr defaultColWidth="9.140625" defaultRowHeight="15"/>
  <cols>
    <col min="2" max="2" width="4.5703125" customWidth="1"/>
    <col min="3" max="3" width="31.5703125" customWidth="1"/>
    <col min="4" max="4" width="8.85546875" customWidth="1"/>
    <col min="5" max="5" width="12" customWidth="1"/>
    <col min="6" max="6" width="9.5703125" customWidth="1"/>
    <col min="7" max="7" width="12.42578125" customWidth="1"/>
    <col min="8" max="8" width="17.42578125" customWidth="1"/>
    <col min="9" max="9" width="14.85546875" customWidth="1"/>
    <col min="10" max="10" width="16.140625" customWidth="1"/>
    <col min="11" max="11" width="10.5703125" customWidth="1"/>
    <col min="12" max="12" width="10.42578125" customWidth="1"/>
    <col min="13" max="13" width="9.85546875" customWidth="1"/>
    <col min="14" max="14" width="12.140625" customWidth="1"/>
    <col min="15" max="15" width="10.42578125" customWidth="1"/>
    <col min="16" max="16" width="12.140625" customWidth="1"/>
    <col min="17" max="17" width="15" customWidth="1"/>
    <col min="18" max="18" width="13.85546875" customWidth="1"/>
    <col min="19" max="19" width="15.7109375" customWidth="1"/>
    <col min="20" max="20" width="10.42578125" customWidth="1"/>
    <col min="21" max="21" width="10.85546875" customWidth="1"/>
    <col min="22" max="22" width="9.42578125" customWidth="1"/>
    <col min="23" max="23" width="12.42578125" customWidth="1"/>
    <col min="24" max="24" width="10" customWidth="1"/>
    <col min="25" max="25" width="11.28515625" customWidth="1"/>
    <col min="26" max="26" width="15.140625" customWidth="1"/>
    <col min="27" max="27" width="14.85546875" customWidth="1"/>
    <col min="28" max="28" width="18.85546875" customWidth="1"/>
    <col min="29" max="29" width="9.42578125" customWidth="1"/>
    <col min="30" max="30" width="9.140625" customWidth="1"/>
  </cols>
  <sheetData>
    <row r="1" spans="1:30" ht="23.25">
      <c r="B1" s="406" t="s">
        <v>455</v>
      </c>
      <c r="C1" s="406"/>
      <c r="D1" s="406"/>
      <c r="E1" s="406"/>
      <c r="F1" s="406"/>
      <c r="G1" s="406"/>
      <c r="H1" s="406"/>
      <c r="I1" s="406"/>
      <c r="J1" s="406"/>
      <c r="K1" s="406"/>
      <c r="L1" s="406"/>
      <c r="M1" s="406"/>
      <c r="N1" s="406"/>
      <c r="O1" s="406"/>
      <c r="P1" s="406"/>
      <c r="Q1" s="406" t="s">
        <v>138</v>
      </c>
      <c r="R1" s="406"/>
      <c r="S1" s="406"/>
      <c r="T1" s="406"/>
      <c r="U1" s="406"/>
      <c r="V1" s="406"/>
      <c r="W1" s="406"/>
      <c r="X1" s="406"/>
      <c r="Y1" s="406"/>
      <c r="Z1" s="406"/>
      <c r="AA1" s="406"/>
      <c r="AB1" s="406"/>
      <c r="AC1" s="406"/>
      <c r="AD1" s="406"/>
    </row>
    <row r="2" spans="1:30" ht="18.75">
      <c r="A2" s="2"/>
      <c r="B2" s="2"/>
      <c r="C2" s="2"/>
      <c r="D2" s="2"/>
      <c r="E2" s="2"/>
      <c r="F2" s="2"/>
      <c r="J2" s="417" t="s">
        <v>142</v>
      </c>
      <c r="K2" s="417"/>
      <c r="L2" s="417"/>
      <c r="S2" s="417" t="s">
        <v>142</v>
      </c>
      <c r="T2" s="417"/>
      <c r="U2" s="417"/>
      <c r="AB2" s="417" t="s">
        <v>142</v>
      </c>
      <c r="AC2" s="417"/>
      <c r="AD2" s="417"/>
    </row>
    <row r="3" spans="1:30" s="1" customFormat="1" ht="14.45" customHeight="1">
      <c r="B3" s="458" t="s">
        <v>154</v>
      </c>
      <c r="C3" s="458" t="s">
        <v>158</v>
      </c>
      <c r="D3" s="450" t="s">
        <v>55</v>
      </c>
      <c r="E3" s="450"/>
      <c r="F3" s="450"/>
      <c r="G3" s="451"/>
      <c r="H3" s="451"/>
      <c r="I3" s="451"/>
      <c r="J3" s="451"/>
      <c r="K3" s="451"/>
      <c r="L3" s="451"/>
      <c r="M3" s="452" t="s">
        <v>56</v>
      </c>
      <c r="N3" s="452"/>
      <c r="O3" s="452"/>
      <c r="P3" s="453"/>
      <c r="Q3" s="453"/>
      <c r="R3" s="453"/>
      <c r="S3" s="453"/>
      <c r="T3" s="453"/>
      <c r="U3" s="453"/>
      <c r="V3" s="454" t="s">
        <v>57</v>
      </c>
      <c r="W3" s="454"/>
      <c r="X3" s="454"/>
      <c r="Y3" s="455"/>
      <c r="Z3" s="455"/>
      <c r="AA3" s="455"/>
      <c r="AB3" s="455"/>
      <c r="AC3" s="455"/>
      <c r="AD3" s="455"/>
    </row>
    <row r="4" spans="1:30" s="1" customFormat="1" ht="33.950000000000003" customHeight="1">
      <c r="B4" s="459"/>
      <c r="C4" s="459"/>
      <c r="D4" s="456" t="s">
        <v>454</v>
      </c>
      <c r="E4" s="457"/>
      <c r="F4" s="456" t="s">
        <v>3</v>
      </c>
      <c r="G4" s="457"/>
      <c r="H4" s="461" t="s">
        <v>160</v>
      </c>
      <c r="I4" s="461" t="s">
        <v>5</v>
      </c>
      <c r="J4" s="461" t="s">
        <v>161</v>
      </c>
      <c r="K4" s="461" t="s">
        <v>6</v>
      </c>
      <c r="L4" s="461" t="s">
        <v>7</v>
      </c>
      <c r="M4" s="463" t="s">
        <v>454</v>
      </c>
      <c r="N4" s="463"/>
      <c r="O4" s="463" t="s">
        <v>3</v>
      </c>
      <c r="P4" s="463"/>
      <c r="Q4" s="469" t="s">
        <v>160</v>
      </c>
      <c r="R4" s="469" t="s">
        <v>5</v>
      </c>
      <c r="S4" s="469" t="s">
        <v>161</v>
      </c>
      <c r="T4" s="469" t="s">
        <v>6</v>
      </c>
      <c r="U4" s="469" t="s">
        <v>7</v>
      </c>
      <c r="V4" s="467" t="s">
        <v>454</v>
      </c>
      <c r="W4" s="468"/>
      <c r="X4" s="467" t="s">
        <v>3</v>
      </c>
      <c r="Y4" s="468"/>
      <c r="Z4" s="465" t="s">
        <v>160</v>
      </c>
      <c r="AA4" s="465" t="s">
        <v>5</v>
      </c>
      <c r="AB4" s="465" t="s">
        <v>161</v>
      </c>
      <c r="AC4" s="465" t="s">
        <v>6</v>
      </c>
      <c r="AD4" s="465" t="s">
        <v>7</v>
      </c>
    </row>
    <row r="5" spans="1:30" ht="28.5">
      <c r="B5" s="460"/>
      <c r="C5" s="460"/>
      <c r="D5" s="333" t="s">
        <v>452</v>
      </c>
      <c r="E5" s="333" t="s">
        <v>453</v>
      </c>
      <c r="F5" s="333" t="s">
        <v>452</v>
      </c>
      <c r="G5" s="333" t="s">
        <v>453</v>
      </c>
      <c r="H5" s="462"/>
      <c r="I5" s="462"/>
      <c r="J5" s="462"/>
      <c r="K5" s="462"/>
      <c r="L5" s="462"/>
      <c r="M5" s="62" t="s">
        <v>452</v>
      </c>
      <c r="N5" s="62" t="s">
        <v>453</v>
      </c>
      <c r="O5" s="62" t="s">
        <v>452</v>
      </c>
      <c r="P5" s="62" t="s">
        <v>453</v>
      </c>
      <c r="Q5" s="470"/>
      <c r="R5" s="470"/>
      <c r="S5" s="470"/>
      <c r="T5" s="470"/>
      <c r="U5" s="470"/>
      <c r="V5" s="63" t="s">
        <v>452</v>
      </c>
      <c r="W5" s="63" t="s">
        <v>453</v>
      </c>
      <c r="X5" s="63" t="s">
        <v>452</v>
      </c>
      <c r="Y5" s="63" t="s">
        <v>453</v>
      </c>
      <c r="Z5" s="466"/>
      <c r="AA5" s="466"/>
      <c r="AB5" s="466"/>
      <c r="AC5" s="466"/>
      <c r="AD5" s="466"/>
    </row>
    <row r="6" spans="1:30">
      <c r="B6" s="50">
        <v>1</v>
      </c>
      <c r="C6" s="51"/>
      <c r="D6" s="15"/>
      <c r="E6" s="15"/>
      <c r="F6" s="15"/>
      <c r="G6" s="15"/>
      <c r="H6" s="53" t="e">
        <f>F6/$F$27</f>
        <v>#DIV/0!</v>
      </c>
      <c r="I6" s="15"/>
      <c r="J6" s="53" t="e">
        <f>I6/$I$27</f>
        <v>#DIV/0!</v>
      </c>
      <c r="K6" s="15"/>
      <c r="L6" s="53" t="e">
        <f>K6/F6</f>
        <v>#DIV/0!</v>
      </c>
      <c r="M6" s="438" t="s">
        <v>157</v>
      </c>
      <c r="N6" s="439"/>
      <c r="O6" s="439"/>
      <c r="P6" s="439"/>
      <c r="Q6" s="439"/>
      <c r="R6" s="439"/>
      <c r="S6" s="439"/>
      <c r="T6" s="439"/>
      <c r="U6" s="440"/>
      <c r="V6" s="444" t="s">
        <v>157</v>
      </c>
      <c r="W6" s="445"/>
      <c r="X6" s="445"/>
      <c r="Y6" s="445"/>
      <c r="Z6" s="445"/>
      <c r="AA6" s="445"/>
      <c r="AB6" s="445"/>
      <c r="AC6" s="445"/>
      <c r="AD6" s="446"/>
    </row>
    <row r="7" spans="1:30">
      <c r="B7" s="50">
        <v>2</v>
      </c>
      <c r="C7" s="51"/>
      <c r="D7" s="15"/>
      <c r="E7" s="15"/>
      <c r="F7" s="15"/>
      <c r="G7" s="15"/>
      <c r="H7" s="53" t="e">
        <f t="shared" ref="H7:H26" si="0">F7/$F$27</f>
        <v>#DIV/0!</v>
      </c>
      <c r="I7" s="15"/>
      <c r="J7" s="53" t="e">
        <f t="shared" ref="J7:J26" si="1">I7/$I$27</f>
        <v>#DIV/0!</v>
      </c>
      <c r="K7" s="15"/>
      <c r="L7" s="53" t="e">
        <f t="shared" ref="L7:L25" si="2">K7/F7</f>
        <v>#DIV/0!</v>
      </c>
      <c r="M7" s="441"/>
      <c r="N7" s="442"/>
      <c r="O7" s="442"/>
      <c r="P7" s="442"/>
      <c r="Q7" s="442"/>
      <c r="R7" s="442"/>
      <c r="S7" s="442"/>
      <c r="T7" s="442"/>
      <c r="U7" s="443"/>
      <c r="V7" s="447"/>
      <c r="W7" s="448"/>
      <c r="X7" s="448"/>
      <c r="Y7" s="448"/>
      <c r="Z7" s="448"/>
      <c r="AA7" s="448"/>
      <c r="AB7" s="448"/>
      <c r="AC7" s="448"/>
      <c r="AD7" s="449"/>
    </row>
    <row r="8" spans="1:30">
      <c r="B8" s="50">
        <v>3</v>
      </c>
      <c r="C8" s="51"/>
      <c r="D8" s="15"/>
      <c r="E8" s="15"/>
      <c r="F8" s="15"/>
      <c r="G8" s="15"/>
      <c r="H8" s="53" t="e">
        <f t="shared" si="0"/>
        <v>#DIV/0!</v>
      </c>
      <c r="I8" s="15"/>
      <c r="J8" s="53" t="e">
        <f t="shared" si="1"/>
        <v>#DIV/0!</v>
      </c>
      <c r="K8" s="15"/>
      <c r="L8" s="53" t="e">
        <f t="shared" si="2"/>
        <v>#DIV/0!</v>
      </c>
      <c r="M8" s="441"/>
      <c r="N8" s="442"/>
      <c r="O8" s="442"/>
      <c r="P8" s="442"/>
      <c r="Q8" s="442"/>
      <c r="R8" s="442"/>
      <c r="S8" s="442"/>
      <c r="T8" s="442"/>
      <c r="U8" s="443"/>
      <c r="V8" s="447"/>
      <c r="W8" s="448"/>
      <c r="X8" s="448"/>
      <c r="Y8" s="448"/>
      <c r="Z8" s="448"/>
      <c r="AA8" s="448"/>
      <c r="AB8" s="448"/>
      <c r="AC8" s="448"/>
      <c r="AD8" s="449"/>
    </row>
    <row r="9" spans="1:30">
      <c r="B9" s="50">
        <v>4</v>
      </c>
      <c r="C9" s="51"/>
      <c r="D9" s="15"/>
      <c r="E9" s="15"/>
      <c r="F9" s="15"/>
      <c r="G9" s="15"/>
      <c r="H9" s="53" t="e">
        <f t="shared" si="0"/>
        <v>#DIV/0!</v>
      </c>
      <c r="I9" s="15"/>
      <c r="J9" s="53" t="e">
        <f t="shared" si="1"/>
        <v>#DIV/0!</v>
      </c>
      <c r="K9" s="15"/>
      <c r="L9" s="53" t="e">
        <f t="shared" si="2"/>
        <v>#DIV/0!</v>
      </c>
      <c r="M9" s="441"/>
      <c r="N9" s="442"/>
      <c r="O9" s="442"/>
      <c r="P9" s="442"/>
      <c r="Q9" s="442"/>
      <c r="R9" s="442"/>
      <c r="S9" s="442"/>
      <c r="T9" s="442"/>
      <c r="U9" s="443"/>
      <c r="V9" s="447"/>
      <c r="W9" s="448"/>
      <c r="X9" s="448"/>
      <c r="Y9" s="448"/>
      <c r="Z9" s="448"/>
      <c r="AA9" s="448"/>
      <c r="AB9" s="448"/>
      <c r="AC9" s="448"/>
      <c r="AD9" s="449"/>
    </row>
    <row r="10" spans="1:30">
      <c r="B10" s="50">
        <v>5</v>
      </c>
      <c r="C10" s="51"/>
      <c r="D10" s="15"/>
      <c r="E10" s="15"/>
      <c r="F10" s="15"/>
      <c r="G10" s="15"/>
      <c r="H10" s="53" t="e">
        <f t="shared" si="0"/>
        <v>#DIV/0!</v>
      </c>
      <c r="I10" s="15"/>
      <c r="J10" s="53" t="e">
        <f t="shared" si="1"/>
        <v>#DIV/0!</v>
      </c>
      <c r="K10" s="15"/>
      <c r="L10" s="53" t="e">
        <f t="shared" si="2"/>
        <v>#DIV/0!</v>
      </c>
      <c r="M10" s="441"/>
      <c r="N10" s="442"/>
      <c r="O10" s="442"/>
      <c r="P10" s="442"/>
      <c r="Q10" s="442"/>
      <c r="R10" s="442"/>
      <c r="S10" s="442"/>
      <c r="T10" s="442"/>
      <c r="U10" s="443"/>
      <c r="V10" s="447"/>
      <c r="W10" s="448"/>
      <c r="X10" s="448"/>
      <c r="Y10" s="448"/>
      <c r="Z10" s="448"/>
      <c r="AA10" s="448"/>
      <c r="AB10" s="448"/>
      <c r="AC10" s="448"/>
      <c r="AD10" s="449"/>
    </row>
    <row r="11" spans="1:30">
      <c r="B11" s="50">
        <v>6</v>
      </c>
      <c r="C11" s="51"/>
      <c r="D11" s="15"/>
      <c r="E11" s="15"/>
      <c r="F11" s="15"/>
      <c r="G11" s="15"/>
      <c r="H11" s="53" t="e">
        <f t="shared" si="0"/>
        <v>#DIV/0!</v>
      </c>
      <c r="I11" s="15"/>
      <c r="J11" s="53" t="e">
        <f t="shared" si="1"/>
        <v>#DIV/0!</v>
      </c>
      <c r="K11" s="15"/>
      <c r="L11" s="53" t="e">
        <f t="shared" si="2"/>
        <v>#DIV/0!</v>
      </c>
      <c r="M11" s="441"/>
      <c r="N11" s="442"/>
      <c r="O11" s="442"/>
      <c r="P11" s="442"/>
      <c r="Q11" s="442"/>
      <c r="R11" s="442"/>
      <c r="S11" s="442"/>
      <c r="T11" s="442"/>
      <c r="U11" s="443"/>
      <c r="V11" s="447"/>
      <c r="W11" s="448"/>
      <c r="X11" s="448"/>
      <c r="Y11" s="448"/>
      <c r="Z11" s="448"/>
      <c r="AA11" s="448"/>
      <c r="AB11" s="448"/>
      <c r="AC11" s="448"/>
      <c r="AD11" s="449"/>
    </row>
    <row r="12" spans="1:30">
      <c r="B12" s="50">
        <v>7</v>
      </c>
      <c r="C12" s="51"/>
      <c r="D12" s="15"/>
      <c r="E12" s="15"/>
      <c r="F12" s="15"/>
      <c r="G12" s="15"/>
      <c r="H12" s="53" t="e">
        <f t="shared" si="0"/>
        <v>#DIV/0!</v>
      </c>
      <c r="I12" s="15"/>
      <c r="J12" s="53" t="e">
        <f t="shared" si="1"/>
        <v>#DIV/0!</v>
      </c>
      <c r="K12" s="15"/>
      <c r="L12" s="53" t="e">
        <f t="shared" si="2"/>
        <v>#DIV/0!</v>
      </c>
      <c r="M12" s="441"/>
      <c r="N12" s="442"/>
      <c r="O12" s="442"/>
      <c r="P12" s="442"/>
      <c r="Q12" s="442"/>
      <c r="R12" s="442"/>
      <c r="S12" s="442"/>
      <c r="T12" s="442"/>
      <c r="U12" s="443"/>
      <c r="V12" s="447"/>
      <c r="W12" s="448"/>
      <c r="X12" s="448"/>
      <c r="Y12" s="448"/>
      <c r="Z12" s="448"/>
      <c r="AA12" s="448"/>
      <c r="AB12" s="448"/>
      <c r="AC12" s="448"/>
      <c r="AD12" s="449"/>
    </row>
    <row r="13" spans="1:30">
      <c r="B13" s="50">
        <v>8</v>
      </c>
      <c r="C13" s="51"/>
      <c r="D13" s="15"/>
      <c r="E13" s="15"/>
      <c r="F13" s="15"/>
      <c r="G13" s="15"/>
      <c r="H13" s="53" t="e">
        <f t="shared" si="0"/>
        <v>#DIV/0!</v>
      </c>
      <c r="I13" s="15"/>
      <c r="J13" s="53" t="e">
        <f t="shared" si="1"/>
        <v>#DIV/0!</v>
      </c>
      <c r="K13" s="15"/>
      <c r="L13" s="53" t="e">
        <f t="shared" si="2"/>
        <v>#DIV/0!</v>
      </c>
      <c r="M13" s="441"/>
      <c r="N13" s="442"/>
      <c r="O13" s="442"/>
      <c r="P13" s="442"/>
      <c r="Q13" s="442"/>
      <c r="R13" s="442"/>
      <c r="S13" s="442"/>
      <c r="T13" s="442"/>
      <c r="U13" s="443"/>
      <c r="V13" s="447"/>
      <c r="W13" s="448"/>
      <c r="X13" s="448"/>
      <c r="Y13" s="448"/>
      <c r="Z13" s="448"/>
      <c r="AA13" s="448"/>
      <c r="AB13" s="448"/>
      <c r="AC13" s="448"/>
      <c r="AD13" s="449"/>
    </row>
    <row r="14" spans="1:30">
      <c r="B14" s="50">
        <v>9</v>
      </c>
      <c r="C14" s="51"/>
      <c r="D14" s="15"/>
      <c r="E14" s="15"/>
      <c r="F14" s="15"/>
      <c r="G14" s="15"/>
      <c r="H14" s="53" t="e">
        <f t="shared" si="0"/>
        <v>#DIV/0!</v>
      </c>
      <c r="I14" s="15"/>
      <c r="J14" s="53" t="e">
        <f t="shared" si="1"/>
        <v>#DIV/0!</v>
      </c>
      <c r="K14" s="15"/>
      <c r="L14" s="53" t="e">
        <f t="shared" si="2"/>
        <v>#DIV/0!</v>
      </c>
      <c r="M14" s="441"/>
      <c r="N14" s="442"/>
      <c r="O14" s="442"/>
      <c r="P14" s="442"/>
      <c r="Q14" s="442"/>
      <c r="R14" s="442"/>
      <c r="S14" s="442"/>
      <c r="T14" s="442"/>
      <c r="U14" s="443"/>
      <c r="V14" s="447"/>
      <c r="W14" s="448"/>
      <c r="X14" s="448"/>
      <c r="Y14" s="448"/>
      <c r="Z14" s="448"/>
      <c r="AA14" s="448"/>
      <c r="AB14" s="448"/>
      <c r="AC14" s="448"/>
      <c r="AD14" s="449"/>
    </row>
    <row r="15" spans="1:30">
      <c r="B15" s="50">
        <v>10</v>
      </c>
      <c r="C15" s="51"/>
      <c r="D15" s="15"/>
      <c r="E15" s="15"/>
      <c r="F15" s="15"/>
      <c r="G15" s="15"/>
      <c r="H15" s="53" t="e">
        <f t="shared" si="0"/>
        <v>#DIV/0!</v>
      </c>
      <c r="I15" s="15"/>
      <c r="J15" s="53" t="e">
        <f t="shared" si="1"/>
        <v>#DIV/0!</v>
      </c>
      <c r="K15" s="15"/>
      <c r="L15" s="53" t="e">
        <f t="shared" si="2"/>
        <v>#DIV/0!</v>
      </c>
      <c r="M15" s="441"/>
      <c r="N15" s="442"/>
      <c r="O15" s="442"/>
      <c r="P15" s="442"/>
      <c r="Q15" s="442"/>
      <c r="R15" s="442"/>
      <c r="S15" s="442"/>
      <c r="T15" s="442"/>
      <c r="U15" s="443"/>
      <c r="V15" s="447"/>
      <c r="W15" s="448"/>
      <c r="X15" s="448"/>
      <c r="Y15" s="448"/>
      <c r="Z15" s="448"/>
      <c r="AA15" s="448"/>
      <c r="AB15" s="448"/>
      <c r="AC15" s="448"/>
      <c r="AD15" s="449"/>
    </row>
    <row r="16" spans="1:30">
      <c r="B16" s="50">
        <v>11</v>
      </c>
      <c r="C16" s="51"/>
      <c r="D16" s="15"/>
      <c r="E16" s="15"/>
      <c r="F16" s="15"/>
      <c r="G16" s="15"/>
      <c r="H16" s="53" t="e">
        <f t="shared" si="0"/>
        <v>#DIV/0!</v>
      </c>
      <c r="I16" s="15"/>
      <c r="J16" s="53" t="e">
        <f t="shared" si="1"/>
        <v>#DIV/0!</v>
      </c>
      <c r="K16" s="15"/>
      <c r="L16" s="53" t="e">
        <f t="shared" si="2"/>
        <v>#DIV/0!</v>
      </c>
      <c r="M16" s="441"/>
      <c r="N16" s="442"/>
      <c r="O16" s="442"/>
      <c r="P16" s="442"/>
      <c r="Q16" s="442"/>
      <c r="R16" s="442"/>
      <c r="S16" s="442"/>
      <c r="T16" s="442"/>
      <c r="U16" s="443"/>
      <c r="V16" s="447"/>
      <c r="W16" s="448"/>
      <c r="X16" s="448"/>
      <c r="Y16" s="448"/>
      <c r="Z16" s="448"/>
      <c r="AA16" s="448"/>
      <c r="AB16" s="448"/>
      <c r="AC16" s="448"/>
      <c r="AD16" s="449"/>
    </row>
    <row r="17" spans="1:30">
      <c r="B17" s="50">
        <v>12</v>
      </c>
      <c r="C17" s="51"/>
      <c r="D17" s="15"/>
      <c r="E17" s="15"/>
      <c r="F17" s="15"/>
      <c r="G17" s="15"/>
      <c r="H17" s="53" t="e">
        <f t="shared" si="0"/>
        <v>#DIV/0!</v>
      </c>
      <c r="I17" s="15"/>
      <c r="J17" s="53" t="e">
        <f t="shared" si="1"/>
        <v>#DIV/0!</v>
      </c>
      <c r="K17" s="15"/>
      <c r="L17" s="53" t="e">
        <f t="shared" si="2"/>
        <v>#DIV/0!</v>
      </c>
      <c r="M17" s="441"/>
      <c r="N17" s="442"/>
      <c r="O17" s="442"/>
      <c r="P17" s="442"/>
      <c r="Q17" s="442"/>
      <c r="R17" s="442"/>
      <c r="S17" s="442"/>
      <c r="T17" s="442"/>
      <c r="U17" s="443"/>
      <c r="V17" s="447"/>
      <c r="W17" s="448"/>
      <c r="X17" s="448"/>
      <c r="Y17" s="448"/>
      <c r="Z17" s="448"/>
      <c r="AA17" s="448"/>
      <c r="AB17" s="448"/>
      <c r="AC17" s="448"/>
      <c r="AD17" s="449"/>
    </row>
    <row r="18" spans="1:30">
      <c r="B18" s="50">
        <v>13</v>
      </c>
      <c r="C18" s="51"/>
      <c r="D18" s="15"/>
      <c r="E18" s="15"/>
      <c r="F18" s="15"/>
      <c r="G18" s="15"/>
      <c r="H18" s="53" t="e">
        <f t="shared" si="0"/>
        <v>#DIV/0!</v>
      </c>
      <c r="I18" s="15"/>
      <c r="J18" s="53" t="e">
        <f t="shared" si="1"/>
        <v>#DIV/0!</v>
      </c>
      <c r="K18" s="15"/>
      <c r="L18" s="53" t="e">
        <f t="shared" si="2"/>
        <v>#DIV/0!</v>
      </c>
      <c r="M18" s="441"/>
      <c r="N18" s="442"/>
      <c r="O18" s="442"/>
      <c r="P18" s="442"/>
      <c r="Q18" s="442"/>
      <c r="R18" s="442"/>
      <c r="S18" s="442"/>
      <c r="T18" s="442"/>
      <c r="U18" s="443"/>
      <c r="V18" s="447"/>
      <c r="W18" s="448"/>
      <c r="X18" s="448"/>
      <c r="Y18" s="448"/>
      <c r="Z18" s="448"/>
      <c r="AA18" s="448"/>
      <c r="AB18" s="448"/>
      <c r="AC18" s="448"/>
      <c r="AD18" s="449"/>
    </row>
    <row r="19" spans="1:30">
      <c r="B19" s="50">
        <v>14</v>
      </c>
      <c r="C19" s="52"/>
      <c r="D19" s="15"/>
      <c r="E19" s="15"/>
      <c r="F19" s="15"/>
      <c r="G19" s="15"/>
      <c r="H19" s="53" t="e">
        <f t="shared" si="0"/>
        <v>#DIV/0!</v>
      </c>
      <c r="I19" s="15"/>
      <c r="J19" s="53" t="e">
        <f t="shared" si="1"/>
        <v>#DIV/0!</v>
      </c>
      <c r="K19" s="15"/>
      <c r="L19" s="53" t="e">
        <f t="shared" si="2"/>
        <v>#DIV/0!</v>
      </c>
      <c r="M19" s="441"/>
      <c r="N19" s="442"/>
      <c r="O19" s="442"/>
      <c r="P19" s="442"/>
      <c r="Q19" s="442"/>
      <c r="R19" s="442"/>
      <c r="S19" s="442"/>
      <c r="T19" s="442"/>
      <c r="U19" s="443"/>
      <c r="V19" s="447"/>
      <c r="W19" s="448"/>
      <c r="X19" s="448"/>
      <c r="Y19" s="448"/>
      <c r="Z19" s="448"/>
      <c r="AA19" s="448"/>
      <c r="AB19" s="448"/>
      <c r="AC19" s="448"/>
      <c r="AD19" s="449"/>
    </row>
    <row r="20" spans="1:30">
      <c r="B20" s="50">
        <v>15</v>
      </c>
      <c r="C20" s="52"/>
      <c r="D20" s="15"/>
      <c r="E20" s="15"/>
      <c r="F20" s="15"/>
      <c r="G20" s="15"/>
      <c r="H20" s="53" t="e">
        <f t="shared" si="0"/>
        <v>#DIV/0!</v>
      </c>
      <c r="I20" s="15"/>
      <c r="J20" s="53" t="e">
        <f t="shared" si="1"/>
        <v>#DIV/0!</v>
      </c>
      <c r="K20" s="15"/>
      <c r="L20" s="53" t="e">
        <f t="shared" si="2"/>
        <v>#DIV/0!</v>
      </c>
      <c r="M20" s="441"/>
      <c r="N20" s="442"/>
      <c r="O20" s="442"/>
      <c r="P20" s="442"/>
      <c r="Q20" s="442"/>
      <c r="R20" s="442"/>
      <c r="S20" s="442"/>
      <c r="T20" s="442"/>
      <c r="U20" s="443"/>
      <c r="V20" s="447"/>
      <c r="W20" s="448"/>
      <c r="X20" s="448"/>
      <c r="Y20" s="448"/>
      <c r="Z20" s="448"/>
      <c r="AA20" s="448"/>
      <c r="AB20" s="448"/>
      <c r="AC20" s="448"/>
      <c r="AD20" s="449"/>
    </row>
    <row r="21" spans="1:30">
      <c r="B21" s="50">
        <v>16</v>
      </c>
      <c r="C21" s="52"/>
      <c r="D21" s="15"/>
      <c r="E21" s="15"/>
      <c r="F21" s="15"/>
      <c r="G21" s="15"/>
      <c r="H21" s="53" t="e">
        <f t="shared" si="0"/>
        <v>#DIV/0!</v>
      </c>
      <c r="I21" s="15"/>
      <c r="J21" s="53" t="e">
        <f t="shared" si="1"/>
        <v>#DIV/0!</v>
      </c>
      <c r="K21" s="15"/>
      <c r="L21" s="53" t="e">
        <f t="shared" si="2"/>
        <v>#DIV/0!</v>
      </c>
      <c r="M21" s="441"/>
      <c r="N21" s="442"/>
      <c r="O21" s="442"/>
      <c r="P21" s="442"/>
      <c r="Q21" s="442"/>
      <c r="R21" s="442"/>
      <c r="S21" s="442"/>
      <c r="T21" s="442"/>
      <c r="U21" s="443"/>
      <c r="V21" s="447"/>
      <c r="W21" s="448"/>
      <c r="X21" s="448"/>
      <c r="Y21" s="448"/>
      <c r="Z21" s="448"/>
      <c r="AA21" s="448"/>
      <c r="AB21" s="448"/>
      <c r="AC21" s="448"/>
      <c r="AD21" s="449"/>
    </row>
    <row r="22" spans="1:30">
      <c r="B22" s="50">
        <v>17</v>
      </c>
      <c r="C22" s="52"/>
      <c r="D22" s="15"/>
      <c r="E22" s="15"/>
      <c r="F22" s="15"/>
      <c r="G22" s="15"/>
      <c r="H22" s="53" t="e">
        <f t="shared" si="0"/>
        <v>#DIV/0!</v>
      </c>
      <c r="I22" s="15"/>
      <c r="J22" s="53" t="e">
        <f t="shared" si="1"/>
        <v>#DIV/0!</v>
      </c>
      <c r="K22" s="15"/>
      <c r="L22" s="53" t="e">
        <f t="shared" si="2"/>
        <v>#DIV/0!</v>
      </c>
      <c r="M22" s="441"/>
      <c r="N22" s="442"/>
      <c r="O22" s="442"/>
      <c r="P22" s="442"/>
      <c r="Q22" s="442"/>
      <c r="R22" s="442"/>
      <c r="S22" s="442"/>
      <c r="T22" s="442"/>
      <c r="U22" s="443"/>
      <c r="V22" s="447"/>
      <c r="W22" s="448"/>
      <c r="X22" s="448"/>
      <c r="Y22" s="448"/>
      <c r="Z22" s="448"/>
      <c r="AA22" s="448"/>
      <c r="AB22" s="448"/>
      <c r="AC22" s="448"/>
      <c r="AD22" s="449"/>
    </row>
    <row r="23" spans="1:30">
      <c r="B23" s="50">
        <v>18</v>
      </c>
      <c r="C23" s="52"/>
      <c r="D23" s="15"/>
      <c r="E23" s="15"/>
      <c r="F23" s="15"/>
      <c r="G23" s="15"/>
      <c r="H23" s="53" t="e">
        <f t="shared" si="0"/>
        <v>#DIV/0!</v>
      </c>
      <c r="I23" s="15"/>
      <c r="J23" s="53" t="e">
        <f t="shared" si="1"/>
        <v>#DIV/0!</v>
      </c>
      <c r="K23" s="15"/>
      <c r="L23" s="53" t="e">
        <f t="shared" si="2"/>
        <v>#DIV/0!</v>
      </c>
      <c r="M23" s="441"/>
      <c r="N23" s="442"/>
      <c r="O23" s="442"/>
      <c r="P23" s="442"/>
      <c r="Q23" s="442"/>
      <c r="R23" s="442"/>
      <c r="S23" s="442"/>
      <c r="T23" s="442"/>
      <c r="U23" s="443"/>
      <c r="V23" s="447"/>
      <c r="W23" s="448"/>
      <c r="X23" s="448"/>
      <c r="Y23" s="448"/>
      <c r="Z23" s="448"/>
      <c r="AA23" s="448"/>
      <c r="AB23" s="448"/>
      <c r="AC23" s="448"/>
      <c r="AD23" s="449"/>
    </row>
    <row r="24" spans="1:30">
      <c r="B24" s="50">
        <v>19</v>
      </c>
      <c r="C24" s="52"/>
      <c r="D24" s="15"/>
      <c r="E24" s="15"/>
      <c r="F24" s="15"/>
      <c r="G24" s="15"/>
      <c r="H24" s="53" t="e">
        <f t="shared" si="0"/>
        <v>#DIV/0!</v>
      </c>
      <c r="I24" s="15"/>
      <c r="J24" s="53" t="e">
        <f t="shared" si="1"/>
        <v>#DIV/0!</v>
      </c>
      <c r="K24" s="15"/>
      <c r="L24" s="53" t="e">
        <f t="shared" si="2"/>
        <v>#DIV/0!</v>
      </c>
      <c r="M24" s="441"/>
      <c r="N24" s="442"/>
      <c r="O24" s="442"/>
      <c r="P24" s="442"/>
      <c r="Q24" s="442"/>
      <c r="R24" s="442"/>
      <c r="S24" s="442"/>
      <c r="T24" s="442"/>
      <c r="U24" s="443"/>
      <c r="V24" s="447"/>
      <c r="W24" s="448"/>
      <c r="X24" s="448"/>
      <c r="Y24" s="448"/>
      <c r="Z24" s="448"/>
      <c r="AA24" s="448"/>
      <c r="AB24" s="448"/>
      <c r="AC24" s="448"/>
      <c r="AD24" s="449"/>
    </row>
    <row r="25" spans="1:30" ht="15.75" thickBot="1">
      <c r="B25" s="71">
        <v>20</v>
      </c>
      <c r="C25" s="72"/>
      <c r="D25" s="43"/>
      <c r="E25" s="43"/>
      <c r="F25" s="43"/>
      <c r="G25" s="43"/>
      <c r="H25" s="53" t="e">
        <f t="shared" si="0"/>
        <v>#DIV/0!</v>
      </c>
      <c r="I25" s="43"/>
      <c r="J25" s="73" t="e">
        <f t="shared" si="1"/>
        <v>#DIV/0!</v>
      </c>
      <c r="K25" s="43"/>
      <c r="L25" s="53" t="e">
        <f t="shared" si="2"/>
        <v>#DIV/0!</v>
      </c>
      <c r="M25" s="441"/>
      <c r="N25" s="442"/>
      <c r="O25" s="442"/>
      <c r="P25" s="442"/>
      <c r="Q25" s="442"/>
      <c r="R25" s="442"/>
      <c r="S25" s="442"/>
      <c r="T25" s="442"/>
      <c r="U25" s="443"/>
      <c r="V25" s="447"/>
      <c r="W25" s="448"/>
      <c r="X25" s="448"/>
      <c r="Y25" s="448"/>
      <c r="Z25" s="448"/>
      <c r="AA25" s="448"/>
      <c r="AB25" s="448"/>
      <c r="AC25" s="448"/>
      <c r="AD25" s="449"/>
    </row>
    <row r="26" spans="1:30" ht="15.75" thickBot="1">
      <c r="B26" s="436" t="s">
        <v>155</v>
      </c>
      <c r="C26" s="437"/>
      <c r="D26" s="75">
        <f>SUM(D6:D25)</f>
        <v>0</v>
      </c>
      <c r="E26" s="75">
        <f t="shared" ref="E26:G26" si="3">SUM(E6:E25)</f>
        <v>0</v>
      </c>
      <c r="F26" s="75">
        <f t="shared" si="3"/>
        <v>0</v>
      </c>
      <c r="G26" s="75">
        <f t="shared" si="3"/>
        <v>0</v>
      </c>
      <c r="H26" s="91" t="e">
        <f t="shared" si="0"/>
        <v>#DIV/0!</v>
      </c>
      <c r="I26" s="75">
        <f>SUM(I6:I25)</f>
        <v>0</v>
      </c>
      <c r="J26" s="76" t="e">
        <f t="shared" si="1"/>
        <v>#DIV/0!</v>
      </c>
      <c r="K26" s="75">
        <f>SUM(K6:K25)</f>
        <v>0</v>
      </c>
      <c r="L26" s="76" t="e">
        <f>K26/F26</f>
        <v>#DIV/0!</v>
      </c>
      <c r="M26" s="77"/>
      <c r="N26" s="77"/>
      <c r="O26" s="77"/>
      <c r="P26" s="77"/>
      <c r="Q26" s="76" t="e">
        <f>O26/$O$27</f>
        <v>#DIV/0!</v>
      </c>
      <c r="R26" s="77"/>
      <c r="S26" s="76" t="e">
        <f>R26/$R$27</f>
        <v>#DIV/0!</v>
      </c>
      <c r="T26" s="77"/>
      <c r="U26" s="76" t="e">
        <f>T26/O26</f>
        <v>#DIV/0!</v>
      </c>
      <c r="V26" s="78"/>
      <c r="W26" s="78"/>
      <c r="X26" s="78"/>
      <c r="Y26" s="78"/>
      <c r="Z26" s="76" t="e">
        <f>X26/$X$27</f>
        <v>#DIV/0!</v>
      </c>
      <c r="AA26" s="78"/>
      <c r="AB26" s="76" t="e">
        <f>AA26/$AA$27</f>
        <v>#DIV/0!</v>
      </c>
      <c r="AC26" s="78"/>
      <c r="AD26" s="79" t="e">
        <f>AC26/X26</f>
        <v>#DIV/0!</v>
      </c>
    </row>
    <row r="27" spans="1:30" ht="28.5" customHeight="1">
      <c r="B27" s="434" t="s">
        <v>162</v>
      </c>
      <c r="C27" s="435"/>
      <c r="D27" s="74"/>
      <c r="E27" s="74"/>
      <c r="F27" s="74">
        <f>'Table IA'!D41</f>
        <v>0</v>
      </c>
      <c r="G27" s="74"/>
      <c r="H27" s="74"/>
      <c r="I27" s="74">
        <f>'Table IA'!F41</f>
        <v>0</v>
      </c>
      <c r="J27" s="74"/>
      <c r="K27" s="74"/>
      <c r="L27" s="74"/>
      <c r="M27" s="74"/>
      <c r="N27" s="74"/>
      <c r="O27" s="74">
        <f>'Table IA'!N41</f>
        <v>0</v>
      </c>
      <c r="P27" s="74"/>
      <c r="Q27" s="74"/>
      <c r="R27" s="74">
        <f>'Table IA'!P41</f>
        <v>0</v>
      </c>
      <c r="S27" s="74"/>
      <c r="T27" s="74"/>
      <c r="U27" s="74"/>
      <c r="V27" s="74"/>
      <c r="W27" s="74"/>
      <c r="X27" s="74">
        <f>'Table IA'!X41</f>
        <v>0</v>
      </c>
      <c r="Y27" s="74"/>
      <c r="Z27" s="74"/>
      <c r="AA27" s="74">
        <f>'Table IA'!Z41</f>
        <v>0</v>
      </c>
      <c r="AB27" s="74"/>
      <c r="AC27" s="74"/>
      <c r="AD27" s="74"/>
    </row>
    <row r="29" spans="1:30">
      <c r="A29" s="40" t="s">
        <v>145</v>
      </c>
    </row>
    <row r="30" spans="1:30">
      <c r="A30" s="42">
        <v>1</v>
      </c>
      <c r="B30" s="464" t="s">
        <v>456</v>
      </c>
      <c r="C30" s="464"/>
      <c r="D30" s="464"/>
      <c r="E30" s="464"/>
    </row>
    <row r="32" spans="1:30" s="36" customFormat="1">
      <c r="A32" s="407" t="s">
        <v>153</v>
      </c>
      <c r="B32" s="407"/>
      <c r="C32" s="407"/>
    </row>
    <row r="33" s="36" customFormat="1"/>
    <row r="34" s="36" customFormat="1"/>
    <row r="35" s="36" customFormat="1"/>
    <row r="36" s="36" customFormat="1"/>
    <row r="37" s="36" customFormat="1"/>
    <row r="38" s="36" customFormat="1"/>
    <row r="39" s="36" customFormat="1"/>
    <row r="40" s="36" customFormat="1"/>
    <row r="41" s="36" customFormat="1"/>
    <row r="42" s="36" customFormat="1"/>
  </sheetData>
  <sheetProtection password="87ED" sheet="1" objects="1" scenarios="1"/>
  <mergeCells count="37">
    <mergeCell ref="B30:E30"/>
    <mergeCell ref="AC4:AC5"/>
    <mergeCell ref="AD4:AD5"/>
    <mergeCell ref="AB2:AD2"/>
    <mergeCell ref="S2:U2"/>
    <mergeCell ref="J2:L2"/>
    <mergeCell ref="X4:Y4"/>
    <mergeCell ref="V4:W4"/>
    <mergeCell ref="Z4:Z5"/>
    <mergeCell ref="AA4:AA5"/>
    <mergeCell ref="AB4:AB5"/>
    <mergeCell ref="Q4:Q5"/>
    <mergeCell ref="R4:R5"/>
    <mergeCell ref="S4:S5"/>
    <mergeCell ref="T4:T5"/>
    <mergeCell ref="U4:U5"/>
    <mergeCell ref="J4:J5"/>
    <mergeCell ref="K4:K5"/>
    <mergeCell ref="L4:L5"/>
    <mergeCell ref="M4:N4"/>
    <mergeCell ref="O4:P4"/>
    <mergeCell ref="A32:C32"/>
    <mergeCell ref="B1:P1"/>
    <mergeCell ref="Q1:AD1"/>
    <mergeCell ref="B27:C27"/>
    <mergeCell ref="B26:C26"/>
    <mergeCell ref="M6:U25"/>
    <mergeCell ref="V6:AD25"/>
    <mergeCell ref="D3:L3"/>
    <mergeCell ref="M3:U3"/>
    <mergeCell ref="V3:AD3"/>
    <mergeCell ref="D4:E4"/>
    <mergeCell ref="F4:G4"/>
    <mergeCell ref="C3:C5"/>
    <mergeCell ref="B3:B5"/>
    <mergeCell ref="H4:H5"/>
    <mergeCell ref="I4:I5"/>
  </mergeCells>
  <conditionalFormatting sqref="J6:J26 H6:H26 L6:L26">
    <cfRule type="containsErrors" dxfId="7" priority="2">
      <formula>ISERROR(H6)</formula>
    </cfRule>
  </conditionalFormatting>
  <conditionalFormatting sqref="AD26 AB26 Z26 U26 S26 Q26">
    <cfRule type="containsErrors" dxfId="6" priority="1">
      <formula>ISERROR(Q26)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AD75"/>
  <sheetViews>
    <sheetView zoomScale="90" zoomScaleNormal="90" workbookViewId="0"/>
  </sheetViews>
  <sheetFormatPr defaultColWidth="9.140625" defaultRowHeight="15"/>
  <cols>
    <col min="2" max="2" width="5.28515625" customWidth="1"/>
    <col min="3" max="3" width="31.28515625" customWidth="1"/>
    <col min="4" max="4" width="15.7109375" customWidth="1"/>
    <col min="5" max="5" width="15.28515625" customWidth="1"/>
    <col min="6" max="6" width="17.42578125" customWidth="1"/>
    <col min="7" max="7" width="20.140625" customWidth="1"/>
    <col min="8" max="8" width="13.85546875" customWidth="1"/>
    <col min="9" max="9" width="14" customWidth="1"/>
    <col min="10" max="10" width="14.28515625" customWidth="1"/>
    <col min="11" max="11" width="24.42578125" customWidth="1"/>
    <col min="12" max="12" width="16.28515625" customWidth="1"/>
    <col min="13" max="13" width="15" customWidth="1"/>
    <col min="14" max="14" width="18.5703125" customWidth="1"/>
    <col min="15" max="15" width="18" customWidth="1"/>
    <col min="16" max="16" width="14.140625" customWidth="1"/>
    <col min="17" max="17" width="15.7109375" customWidth="1"/>
    <col min="18" max="18" width="15.140625" customWidth="1"/>
    <col min="19" max="19" width="22.5703125" customWidth="1"/>
    <col min="20" max="20" width="14.5703125" customWidth="1"/>
    <col min="21" max="21" width="18.5703125" customWidth="1"/>
    <col min="22" max="22" width="18.85546875" customWidth="1"/>
    <col min="23" max="23" width="17.28515625" customWidth="1"/>
    <col min="24" max="24" width="11.85546875" customWidth="1"/>
    <col min="25" max="25" width="11.42578125" customWidth="1"/>
    <col min="26" max="26" width="14.42578125" customWidth="1"/>
  </cols>
  <sheetData>
    <row r="1" spans="1:26" ht="21">
      <c r="B1" s="406" t="s">
        <v>139</v>
      </c>
      <c r="C1" s="406"/>
      <c r="D1" s="406"/>
      <c r="E1" s="406"/>
      <c r="F1" s="406"/>
      <c r="G1" s="406"/>
      <c r="H1" s="406"/>
      <c r="I1" s="406"/>
      <c r="J1" s="406"/>
      <c r="K1" s="406"/>
      <c r="L1" s="406"/>
      <c r="M1" s="406"/>
      <c r="N1" s="406" t="s">
        <v>139</v>
      </c>
      <c r="O1" s="406"/>
      <c r="P1" s="406"/>
      <c r="Q1" s="406"/>
      <c r="R1" s="406"/>
      <c r="S1" s="406"/>
      <c r="T1" s="406"/>
      <c r="U1" s="406"/>
      <c r="V1" s="406"/>
      <c r="W1" s="406"/>
      <c r="X1" s="406"/>
      <c r="Y1" s="406"/>
      <c r="Z1" s="12"/>
    </row>
    <row r="2" spans="1:26" ht="18.75">
      <c r="A2" s="2"/>
      <c r="B2" s="2"/>
      <c r="C2" s="2"/>
      <c r="D2" s="2"/>
      <c r="H2" s="417" t="s">
        <v>142</v>
      </c>
      <c r="I2" s="417"/>
      <c r="J2" s="417"/>
      <c r="O2" s="417" t="s">
        <v>142</v>
      </c>
      <c r="P2" s="417"/>
      <c r="Q2" s="417"/>
      <c r="R2" s="417"/>
      <c r="W2" s="332"/>
      <c r="Y2" s="417" t="s">
        <v>142</v>
      </c>
      <c r="Z2" s="417"/>
    </row>
    <row r="3" spans="1:26">
      <c r="B3" s="458" t="s">
        <v>154</v>
      </c>
      <c r="C3" s="450" t="s">
        <v>55</v>
      </c>
      <c r="D3" s="471"/>
      <c r="E3" s="471"/>
      <c r="F3" s="471"/>
      <c r="G3" s="471"/>
      <c r="H3" s="471"/>
      <c r="I3" s="471"/>
      <c r="J3" s="471"/>
      <c r="K3" s="452" t="s">
        <v>56</v>
      </c>
      <c r="L3" s="472"/>
      <c r="M3" s="472"/>
      <c r="N3" s="472"/>
      <c r="O3" s="472"/>
      <c r="P3" s="472"/>
      <c r="Q3" s="472"/>
      <c r="R3" s="472"/>
      <c r="S3" s="454" t="s">
        <v>57</v>
      </c>
      <c r="T3" s="455"/>
      <c r="U3" s="455"/>
      <c r="V3" s="455"/>
      <c r="W3" s="455"/>
      <c r="X3" s="455"/>
      <c r="Y3" s="455"/>
      <c r="Z3" s="455"/>
    </row>
    <row r="4" spans="1:26" ht="69.75" customHeight="1">
      <c r="B4" s="460"/>
      <c r="C4" s="59" t="s">
        <v>158</v>
      </c>
      <c r="D4" s="60" t="s">
        <v>3</v>
      </c>
      <c r="E4" s="60" t="s">
        <v>160</v>
      </c>
      <c r="F4" s="60" t="s">
        <v>5</v>
      </c>
      <c r="G4" s="60" t="s">
        <v>161</v>
      </c>
      <c r="H4" s="60" t="s">
        <v>6</v>
      </c>
      <c r="I4" s="60" t="s">
        <v>7</v>
      </c>
      <c r="J4" s="60" t="s">
        <v>457</v>
      </c>
      <c r="K4" s="65" t="s">
        <v>158</v>
      </c>
      <c r="L4" s="62" t="s">
        <v>3</v>
      </c>
      <c r="M4" s="62" t="s">
        <v>160</v>
      </c>
      <c r="N4" s="62" t="s">
        <v>5</v>
      </c>
      <c r="O4" s="62" t="s">
        <v>161</v>
      </c>
      <c r="P4" s="62" t="s">
        <v>6</v>
      </c>
      <c r="Q4" s="62" t="s">
        <v>7</v>
      </c>
      <c r="R4" s="62" t="s">
        <v>457</v>
      </c>
      <c r="S4" s="66" t="s">
        <v>158</v>
      </c>
      <c r="T4" s="63" t="s">
        <v>3</v>
      </c>
      <c r="U4" s="63" t="s">
        <v>160</v>
      </c>
      <c r="V4" s="63" t="s">
        <v>5</v>
      </c>
      <c r="W4" s="63" t="s">
        <v>161</v>
      </c>
      <c r="X4" s="63" t="s">
        <v>6</v>
      </c>
      <c r="Y4" s="63" t="s">
        <v>7</v>
      </c>
      <c r="Z4" s="63" t="s">
        <v>457</v>
      </c>
    </row>
    <row r="5" spans="1:26">
      <c r="B5" s="57">
        <v>1</v>
      </c>
      <c r="C5" s="80"/>
      <c r="D5" s="81"/>
      <c r="E5" s="90" t="e">
        <f>D5/$D$26</f>
        <v>#DIV/0!</v>
      </c>
      <c r="F5" s="81"/>
      <c r="G5" s="90" t="e">
        <f>F5/$F$27</f>
        <v>#DIV/0!</v>
      </c>
      <c r="H5" s="81"/>
      <c r="I5" s="90" t="e">
        <f>H5/D5</f>
        <v>#DIV/0!</v>
      </c>
      <c r="J5" s="81"/>
      <c r="K5" s="84"/>
      <c r="L5" s="84"/>
      <c r="M5" s="90" t="e">
        <f>L5/$L$26</f>
        <v>#DIV/0!</v>
      </c>
      <c r="N5" s="84"/>
      <c r="O5" s="90" t="e">
        <f>N5/$N$27</f>
        <v>#DIV/0!</v>
      </c>
      <c r="P5" s="84"/>
      <c r="Q5" s="90" t="e">
        <f>P5/L5</f>
        <v>#DIV/0!</v>
      </c>
      <c r="R5" s="84"/>
      <c r="S5" s="86"/>
      <c r="T5" s="86"/>
      <c r="U5" s="90" t="e">
        <f>T5/$T$26</f>
        <v>#DIV/0!</v>
      </c>
      <c r="V5" s="86"/>
      <c r="W5" s="90" t="e">
        <f>V5/$V$27</f>
        <v>#DIV/0!</v>
      </c>
      <c r="X5" s="86"/>
      <c r="Y5" s="90" t="e">
        <f>X5/T5</f>
        <v>#DIV/0!</v>
      </c>
      <c r="Z5" s="86"/>
    </row>
    <row r="6" spans="1:26">
      <c r="B6" s="61">
        <v>2</v>
      </c>
      <c r="C6" s="82"/>
      <c r="D6" s="81"/>
      <c r="E6" s="90" t="e">
        <f t="shared" ref="E6:E25" si="0">D6/$D$26</f>
        <v>#DIV/0!</v>
      </c>
      <c r="F6" s="81"/>
      <c r="G6" s="90" t="e">
        <f t="shared" ref="G6:G24" si="1">F6/$F$27</f>
        <v>#DIV/0!</v>
      </c>
      <c r="H6" s="81"/>
      <c r="I6" s="90" t="e">
        <f t="shared" ref="I6:I25" si="2">H6/D6</f>
        <v>#DIV/0!</v>
      </c>
      <c r="J6" s="81"/>
      <c r="K6" s="84"/>
      <c r="L6" s="84"/>
      <c r="M6" s="90" t="e">
        <f t="shared" ref="M6:M25" si="3">L6/$L$26</f>
        <v>#DIV/0!</v>
      </c>
      <c r="N6" s="84"/>
      <c r="O6" s="90" t="e">
        <f t="shared" ref="O6:O24" si="4">N6/$N$27</f>
        <v>#DIV/0!</v>
      </c>
      <c r="P6" s="84"/>
      <c r="Q6" s="90" t="e">
        <f t="shared" ref="Q6:Q25" si="5">P6/L6</f>
        <v>#DIV/0!</v>
      </c>
      <c r="R6" s="84"/>
      <c r="S6" s="86"/>
      <c r="T6" s="86"/>
      <c r="U6" s="90" t="e">
        <f t="shared" ref="U6:U25" si="6">T6/$T$26</f>
        <v>#DIV/0!</v>
      </c>
      <c r="V6" s="86"/>
      <c r="W6" s="90" t="e">
        <f t="shared" ref="W6:W24" si="7">V6/$V$27</f>
        <v>#DIV/0!</v>
      </c>
      <c r="X6" s="86"/>
      <c r="Y6" s="90" t="e">
        <f t="shared" ref="Y6:Y25" si="8">X6/T6</f>
        <v>#DIV/0!</v>
      </c>
      <c r="Z6" s="86"/>
    </row>
    <row r="7" spans="1:26">
      <c r="B7" s="61">
        <v>3</v>
      </c>
      <c r="C7" s="82"/>
      <c r="D7" s="81"/>
      <c r="E7" s="90" t="e">
        <f t="shared" si="0"/>
        <v>#DIV/0!</v>
      </c>
      <c r="F7" s="81"/>
      <c r="G7" s="90" t="e">
        <f t="shared" si="1"/>
        <v>#DIV/0!</v>
      </c>
      <c r="H7" s="81"/>
      <c r="I7" s="90" t="e">
        <f t="shared" si="2"/>
        <v>#DIV/0!</v>
      </c>
      <c r="J7" s="81"/>
      <c r="K7" s="84"/>
      <c r="L7" s="84"/>
      <c r="M7" s="90" t="e">
        <f t="shared" si="3"/>
        <v>#DIV/0!</v>
      </c>
      <c r="N7" s="84"/>
      <c r="O7" s="90" t="e">
        <f t="shared" si="4"/>
        <v>#DIV/0!</v>
      </c>
      <c r="P7" s="84"/>
      <c r="Q7" s="90" t="e">
        <f t="shared" si="5"/>
        <v>#DIV/0!</v>
      </c>
      <c r="R7" s="84"/>
      <c r="S7" s="86"/>
      <c r="T7" s="86"/>
      <c r="U7" s="90" t="e">
        <f t="shared" si="6"/>
        <v>#DIV/0!</v>
      </c>
      <c r="V7" s="86"/>
      <c r="W7" s="90" t="e">
        <f t="shared" si="7"/>
        <v>#DIV/0!</v>
      </c>
      <c r="X7" s="86"/>
      <c r="Y7" s="90" t="e">
        <f t="shared" si="8"/>
        <v>#DIV/0!</v>
      </c>
      <c r="Z7" s="86"/>
    </row>
    <row r="8" spans="1:26">
      <c r="B8" s="61">
        <v>4</v>
      </c>
      <c r="C8" s="82"/>
      <c r="D8" s="81"/>
      <c r="E8" s="90" t="e">
        <f t="shared" si="0"/>
        <v>#DIV/0!</v>
      </c>
      <c r="F8" s="81"/>
      <c r="G8" s="90" t="e">
        <f t="shared" si="1"/>
        <v>#DIV/0!</v>
      </c>
      <c r="H8" s="81"/>
      <c r="I8" s="90" t="e">
        <f t="shared" si="2"/>
        <v>#DIV/0!</v>
      </c>
      <c r="J8" s="81"/>
      <c r="K8" s="84"/>
      <c r="L8" s="84"/>
      <c r="M8" s="90" t="e">
        <f t="shared" si="3"/>
        <v>#DIV/0!</v>
      </c>
      <c r="N8" s="84"/>
      <c r="O8" s="90" t="e">
        <f t="shared" si="4"/>
        <v>#DIV/0!</v>
      </c>
      <c r="P8" s="84"/>
      <c r="Q8" s="90" t="e">
        <f t="shared" si="5"/>
        <v>#DIV/0!</v>
      </c>
      <c r="R8" s="84"/>
      <c r="S8" s="86"/>
      <c r="T8" s="86"/>
      <c r="U8" s="90" t="e">
        <f t="shared" si="6"/>
        <v>#DIV/0!</v>
      </c>
      <c r="V8" s="86"/>
      <c r="W8" s="90" t="e">
        <f t="shared" si="7"/>
        <v>#DIV/0!</v>
      </c>
      <c r="X8" s="86"/>
      <c r="Y8" s="90" t="e">
        <f t="shared" si="8"/>
        <v>#DIV/0!</v>
      </c>
      <c r="Z8" s="86"/>
    </row>
    <row r="9" spans="1:26">
      <c r="B9" s="61">
        <v>5</v>
      </c>
      <c r="C9" s="82"/>
      <c r="D9" s="81"/>
      <c r="E9" s="90" t="e">
        <f t="shared" si="0"/>
        <v>#DIV/0!</v>
      </c>
      <c r="F9" s="81"/>
      <c r="G9" s="90" t="e">
        <f t="shared" si="1"/>
        <v>#DIV/0!</v>
      </c>
      <c r="H9" s="81"/>
      <c r="I9" s="90" t="e">
        <f t="shared" si="2"/>
        <v>#DIV/0!</v>
      </c>
      <c r="J9" s="81"/>
      <c r="K9" s="84"/>
      <c r="L9" s="84"/>
      <c r="M9" s="90" t="e">
        <f t="shared" si="3"/>
        <v>#DIV/0!</v>
      </c>
      <c r="N9" s="84"/>
      <c r="O9" s="90" t="e">
        <f t="shared" si="4"/>
        <v>#DIV/0!</v>
      </c>
      <c r="P9" s="84"/>
      <c r="Q9" s="90" t="e">
        <f t="shared" si="5"/>
        <v>#DIV/0!</v>
      </c>
      <c r="R9" s="84"/>
      <c r="S9" s="86"/>
      <c r="T9" s="86"/>
      <c r="U9" s="90" t="e">
        <f t="shared" si="6"/>
        <v>#DIV/0!</v>
      </c>
      <c r="V9" s="86"/>
      <c r="W9" s="90" t="e">
        <f t="shared" si="7"/>
        <v>#DIV/0!</v>
      </c>
      <c r="X9" s="86"/>
      <c r="Y9" s="90" t="e">
        <f t="shared" si="8"/>
        <v>#DIV/0!</v>
      </c>
      <c r="Z9" s="86"/>
    </row>
    <row r="10" spans="1:26">
      <c r="B10" s="61">
        <v>6</v>
      </c>
      <c r="C10" s="82"/>
      <c r="D10" s="81"/>
      <c r="E10" s="90" t="e">
        <f t="shared" si="0"/>
        <v>#DIV/0!</v>
      </c>
      <c r="F10" s="81"/>
      <c r="G10" s="90" t="e">
        <f t="shared" si="1"/>
        <v>#DIV/0!</v>
      </c>
      <c r="H10" s="81"/>
      <c r="I10" s="90" t="e">
        <f t="shared" si="2"/>
        <v>#DIV/0!</v>
      </c>
      <c r="J10" s="81"/>
      <c r="K10" s="84"/>
      <c r="L10" s="84"/>
      <c r="M10" s="90" t="e">
        <f t="shared" si="3"/>
        <v>#DIV/0!</v>
      </c>
      <c r="N10" s="84"/>
      <c r="O10" s="90" t="e">
        <f t="shared" si="4"/>
        <v>#DIV/0!</v>
      </c>
      <c r="P10" s="84"/>
      <c r="Q10" s="90" t="e">
        <f t="shared" si="5"/>
        <v>#DIV/0!</v>
      </c>
      <c r="R10" s="84"/>
      <c r="S10" s="86"/>
      <c r="T10" s="86"/>
      <c r="U10" s="90" t="e">
        <f t="shared" si="6"/>
        <v>#DIV/0!</v>
      </c>
      <c r="V10" s="86"/>
      <c r="W10" s="90" t="e">
        <f t="shared" si="7"/>
        <v>#DIV/0!</v>
      </c>
      <c r="X10" s="86"/>
      <c r="Y10" s="90" t="e">
        <f t="shared" si="8"/>
        <v>#DIV/0!</v>
      </c>
      <c r="Z10" s="86"/>
    </row>
    <row r="11" spans="1:26">
      <c r="B11" s="61">
        <v>7</v>
      </c>
      <c r="C11" s="82"/>
      <c r="D11" s="81"/>
      <c r="E11" s="90" t="e">
        <f t="shared" si="0"/>
        <v>#DIV/0!</v>
      </c>
      <c r="F11" s="81"/>
      <c r="G11" s="90" t="e">
        <f t="shared" si="1"/>
        <v>#DIV/0!</v>
      </c>
      <c r="H11" s="81"/>
      <c r="I11" s="90" t="e">
        <f t="shared" si="2"/>
        <v>#DIV/0!</v>
      </c>
      <c r="J11" s="81"/>
      <c r="K11" s="84"/>
      <c r="L11" s="84"/>
      <c r="M11" s="90" t="e">
        <f t="shared" si="3"/>
        <v>#DIV/0!</v>
      </c>
      <c r="N11" s="84"/>
      <c r="O11" s="90" t="e">
        <f t="shared" si="4"/>
        <v>#DIV/0!</v>
      </c>
      <c r="P11" s="84"/>
      <c r="Q11" s="90" t="e">
        <f t="shared" si="5"/>
        <v>#DIV/0!</v>
      </c>
      <c r="R11" s="84"/>
      <c r="S11" s="86"/>
      <c r="T11" s="86"/>
      <c r="U11" s="90" t="e">
        <f t="shared" si="6"/>
        <v>#DIV/0!</v>
      </c>
      <c r="V11" s="86"/>
      <c r="W11" s="90" t="e">
        <f t="shared" si="7"/>
        <v>#DIV/0!</v>
      </c>
      <c r="X11" s="86"/>
      <c r="Y11" s="90" t="e">
        <f t="shared" si="8"/>
        <v>#DIV/0!</v>
      </c>
      <c r="Z11" s="86"/>
    </row>
    <row r="12" spans="1:26">
      <c r="B12" s="61">
        <v>8</v>
      </c>
      <c r="C12" s="82"/>
      <c r="D12" s="81"/>
      <c r="E12" s="90" t="e">
        <f t="shared" si="0"/>
        <v>#DIV/0!</v>
      </c>
      <c r="F12" s="81"/>
      <c r="G12" s="90" t="e">
        <f t="shared" si="1"/>
        <v>#DIV/0!</v>
      </c>
      <c r="H12" s="81"/>
      <c r="I12" s="90" t="e">
        <f t="shared" si="2"/>
        <v>#DIV/0!</v>
      </c>
      <c r="J12" s="81"/>
      <c r="K12" s="84"/>
      <c r="L12" s="84"/>
      <c r="M12" s="90" t="e">
        <f t="shared" si="3"/>
        <v>#DIV/0!</v>
      </c>
      <c r="N12" s="84"/>
      <c r="O12" s="90" t="e">
        <f t="shared" si="4"/>
        <v>#DIV/0!</v>
      </c>
      <c r="P12" s="84"/>
      <c r="Q12" s="90" t="e">
        <f t="shared" si="5"/>
        <v>#DIV/0!</v>
      </c>
      <c r="R12" s="84"/>
      <c r="S12" s="86"/>
      <c r="T12" s="86"/>
      <c r="U12" s="90" t="e">
        <f t="shared" si="6"/>
        <v>#DIV/0!</v>
      </c>
      <c r="V12" s="86"/>
      <c r="W12" s="90" t="e">
        <f t="shared" si="7"/>
        <v>#DIV/0!</v>
      </c>
      <c r="X12" s="86"/>
      <c r="Y12" s="90" t="e">
        <f t="shared" si="8"/>
        <v>#DIV/0!</v>
      </c>
      <c r="Z12" s="86"/>
    </row>
    <row r="13" spans="1:26">
      <c r="B13" s="61">
        <v>9</v>
      </c>
      <c r="C13" s="82"/>
      <c r="D13" s="81"/>
      <c r="E13" s="90" t="e">
        <f t="shared" si="0"/>
        <v>#DIV/0!</v>
      </c>
      <c r="F13" s="81"/>
      <c r="G13" s="90" t="e">
        <f t="shared" si="1"/>
        <v>#DIV/0!</v>
      </c>
      <c r="H13" s="81"/>
      <c r="I13" s="90" t="e">
        <f t="shared" si="2"/>
        <v>#DIV/0!</v>
      </c>
      <c r="J13" s="81"/>
      <c r="K13" s="84"/>
      <c r="L13" s="84"/>
      <c r="M13" s="90" t="e">
        <f t="shared" si="3"/>
        <v>#DIV/0!</v>
      </c>
      <c r="N13" s="84"/>
      <c r="O13" s="90" t="e">
        <f t="shared" si="4"/>
        <v>#DIV/0!</v>
      </c>
      <c r="P13" s="84"/>
      <c r="Q13" s="90" t="e">
        <f t="shared" si="5"/>
        <v>#DIV/0!</v>
      </c>
      <c r="R13" s="84"/>
      <c r="S13" s="86"/>
      <c r="T13" s="86"/>
      <c r="U13" s="90" t="e">
        <f t="shared" si="6"/>
        <v>#DIV/0!</v>
      </c>
      <c r="V13" s="86"/>
      <c r="W13" s="90" t="e">
        <f t="shared" si="7"/>
        <v>#DIV/0!</v>
      </c>
      <c r="X13" s="86"/>
      <c r="Y13" s="90" t="e">
        <f t="shared" si="8"/>
        <v>#DIV/0!</v>
      </c>
      <c r="Z13" s="86"/>
    </row>
    <row r="14" spans="1:26">
      <c r="B14" s="61">
        <v>10</v>
      </c>
      <c r="C14" s="82"/>
      <c r="D14" s="81"/>
      <c r="E14" s="90" t="e">
        <f t="shared" si="0"/>
        <v>#DIV/0!</v>
      </c>
      <c r="F14" s="81"/>
      <c r="G14" s="90" t="e">
        <f t="shared" si="1"/>
        <v>#DIV/0!</v>
      </c>
      <c r="H14" s="81"/>
      <c r="I14" s="90" t="e">
        <f t="shared" si="2"/>
        <v>#DIV/0!</v>
      </c>
      <c r="J14" s="81"/>
      <c r="K14" s="84"/>
      <c r="L14" s="84"/>
      <c r="M14" s="90" t="e">
        <f t="shared" si="3"/>
        <v>#DIV/0!</v>
      </c>
      <c r="N14" s="84"/>
      <c r="O14" s="90" t="e">
        <f t="shared" si="4"/>
        <v>#DIV/0!</v>
      </c>
      <c r="P14" s="84"/>
      <c r="Q14" s="90" t="e">
        <f t="shared" si="5"/>
        <v>#DIV/0!</v>
      </c>
      <c r="R14" s="84"/>
      <c r="S14" s="86"/>
      <c r="T14" s="86"/>
      <c r="U14" s="90" t="e">
        <f t="shared" si="6"/>
        <v>#DIV/0!</v>
      </c>
      <c r="V14" s="86"/>
      <c r="W14" s="90" t="e">
        <f t="shared" si="7"/>
        <v>#DIV/0!</v>
      </c>
      <c r="X14" s="86"/>
      <c r="Y14" s="90" t="e">
        <f t="shared" si="8"/>
        <v>#DIV/0!</v>
      </c>
      <c r="Z14" s="86"/>
    </row>
    <row r="15" spans="1:26">
      <c r="B15" s="61">
        <v>11</v>
      </c>
      <c r="C15" s="82"/>
      <c r="D15" s="81"/>
      <c r="E15" s="90" t="e">
        <f t="shared" si="0"/>
        <v>#DIV/0!</v>
      </c>
      <c r="F15" s="81"/>
      <c r="G15" s="90" t="e">
        <f t="shared" si="1"/>
        <v>#DIV/0!</v>
      </c>
      <c r="H15" s="81"/>
      <c r="I15" s="90" t="e">
        <f t="shared" si="2"/>
        <v>#DIV/0!</v>
      </c>
      <c r="J15" s="81"/>
      <c r="K15" s="84"/>
      <c r="L15" s="84"/>
      <c r="M15" s="90" t="e">
        <f t="shared" si="3"/>
        <v>#DIV/0!</v>
      </c>
      <c r="N15" s="84"/>
      <c r="O15" s="90" t="e">
        <f t="shared" si="4"/>
        <v>#DIV/0!</v>
      </c>
      <c r="P15" s="84"/>
      <c r="Q15" s="90" t="e">
        <f t="shared" si="5"/>
        <v>#DIV/0!</v>
      </c>
      <c r="R15" s="84"/>
      <c r="S15" s="86"/>
      <c r="T15" s="86"/>
      <c r="U15" s="90" t="e">
        <f t="shared" si="6"/>
        <v>#DIV/0!</v>
      </c>
      <c r="V15" s="86"/>
      <c r="W15" s="90" t="e">
        <f t="shared" si="7"/>
        <v>#DIV/0!</v>
      </c>
      <c r="X15" s="86"/>
      <c r="Y15" s="90" t="e">
        <f t="shared" si="8"/>
        <v>#DIV/0!</v>
      </c>
      <c r="Z15" s="86"/>
    </row>
    <row r="16" spans="1:26">
      <c r="B16" s="61">
        <v>12</v>
      </c>
      <c r="C16" s="82"/>
      <c r="D16" s="81"/>
      <c r="E16" s="90" t="e">
        <f t="shared" si="0"/>
        <v>#DIV/0!</v>
      </c>
      <c r="F16" s="81"/>
      <c r="G16" s="90" t="e">
        <f t="shared" si="1"/>
        <v>#DIV/0!</v>
      </c>
      <c r="H16" s="81"/>
      <c r="I16" s="90" t="e">
        <f t="shared" si="2"/>
        <v>#DIV/0!</v>
      </c>
      <c r="J16" s="81"/>
      <c r="K16" s="84"/>
      <c r="L16" s="84"/>
      <c r="M16" s="90" t="e">
        <f t="shared" si="3"/>
        <v>#DIV/0!</v>
      </c>
      <c r="N16" s="84"/>
      <c r="O16" s="90" t="e">
        <f t="shared" si="4"/>
        <v>#DIV/0!</v>
      </c>
      <c r="P16" s="84"/>
      <c r="Q16" s="90" t="e">
        <f t="shared" si="5"/>
        <v>#DIV/0!</v>
      </c>
      <c r="R16" s="84"/>
      <c r="S16" s="86"/>
      <c r="T16" s="86"/>
      <c r="U16" s="90" t="e">
        <f t="shared" si="6"/>
        <v>#DIV/0!</v>
      </c>
      <c r="V16" s="86"/>
      <c r="W16" s="90" t="e">
        <f t="shared" si="7"/>
        <v>#DIV/0!</v>
      </c>
      <c r="X16" s="86"/>
      <c r="Y16" s="90" t="e">
        <f t="shared" si="8"/>
        <v>#DIV/0!</v>
      </c>
      <c r="Z16" s="86"/>
    </row>
    <row r="17" spans="1:26">
      <c r="B17" s="61">
        <v>13</v>
      </c>
      <c r="C17" s="82"/>
      <c r="D17" s="81"/>
      <c r="E17" s="90" t="e">
        <f t="shared" si="0"/>
        <v>#DIV/0!</v>
      </c>
      <c r="F17" s="81"/>
      <c r="G17" s="90" t="e">
        <f t="shared" si="1"/>
        <v>#DIV/0!</v>
      </c>
      <c r="H17" s="81"/>
      <c r="I17" s="90" t="e">
        <f t="shared" si="2"/>
        <v>#DIV/0!</v>
      </c>
      <c r="J17" s="81"/>
      <c r="K17" s="84"/>
      <c r="L17" s="84"/>
      <c r="M17" s="90" t="e">
        <f t="shared" si="3"/>
        <v>#DIV/0!</v>
      </c>
      <c r="N17" s="84"/>
      <c r="O17" s="90" t="e">
        <f t="shared" si="4"/>
        <v>#DIV/0!</v>
      </c>
      <c r="P17" s="84"/>
      <c r="Q17" s="90" t="e">
        <f t="shared" si="5"/>
        <v>#DIV/0!</v>
      </c>
      <c r="R17" s="84"/>
      <c r="S17" s="86"/>
      <c r="T17" s="86"/>
      <c r="U17" s="90" t="e">
        <f t="shared" si="6"/>
        <v>#DIV/0!</v>
      </c>
      <c r="V17" s="86"/>
      <c r="W17" s="90" t="e">
        <f t="shared" si="7"/>
        <v>#DIV/0!</v>
      </c>
      <c r="X17" s="86"/>
      <c r="Y17" s="90" t="e">
        <f t="shared" si="8"/>
        <v>#DIV/0!</v>
      </c>
      <c r="Z17" s="86"/>
    </row>
    <row r="18" spans="1:26">
      <c r="B18" s="61">
        <v>14</v>
      </c>
      <c r="C18" s="81"/>
      <c r="D18" s="81"/>
      <c r="E18" s="90" t="e">
        <f t="shared" si="0"/>
        <v>#DIV/0!</v>
      </c>
      <c r="F18" s="81"/>
      <c r="G18" s="90" t="e">
        <f t="shared" si="1"/>
        <v>#DIV/0!</v>
      </c>
      <c r="H18" s="81"/>
      <c r="I18" s="90" t="e">
        <f t="shared" si="2"/>
        <v>#DIV/0!</v>
      </c>
      <c r="J18" s="81"/>
      <c r="K18" s="84"/>
      <c r="L18" s="84"/>
      <c r="M18" s="90" t="e">
        <f t="shared" si="3"/>
        <v>#DIV/0!</v>
      </c>
      <c r="N18" s="84"/>
      <c r="O18" s="90" t="e">
        <f t="shared" si="4"/>
        <v>#DIV/0!</v>
      </c>
      <c r="P18" s="84"/>
      <c r="Q18" s="90" t="e">
        <f t="shared" si="5"/>
        <v>#DIV/0!</v>
      </c>
      <c r="R18" s="84"/>
      <c r="S18" s="86"/>
      <c r="T18" s="86"/>
      <c r="U18" s="90" t="e">
        <f t="shared" si="6"/>
        <v>#DIV/0!</v>
      </c>
      <c r="V18" s="86"/>
      <c r="W18" s="90" t="e">
        <f t="shared" si="7"/>
        <v>#DIV/0!</v>
      </c>
      <c r="X18" s="86"/>
      <c r="Y18" s="90" t="e">
        <f t="shared" si="8"/>
        <v>#DIV/0!</v>
      </c>
      <c r="Z18" s="86"/>
    </row>
    <row r="19" spans="1:26">
      <c r="B19" s="61">
        <v>15</v>
      </c>
      <c r="C19" s="81"/>
      <c r="D19" s="81"/>
      <c r="E19" s="90" t="e">
        <f t="shared" si="0"/>
        <v>#DIV/0!</v>
      </c>
      <c r="F19" s="81"/>
      <c r="G19" s="90" t="e">
        <f t="shared" si="1"/>
        <v>#DIV/0!</v>
      </c>
      <c r="H19" s="81"/>
      <c r="I19" s="90" t="e">
        <f t="shared" si="2"/>
        <v>#DIV/0!</v>
      </c>
      <c r="J19" s="81"/>
      <c r="K19" s="84"/>
      <c r="L19" s="84"/>
      <c r="M19" s="90" t="e">
        <f t="shared" si="3"/>
        <v>#DIV/0!</v>
      </c>
      <c r="N19" s="84"/>
      <c r="O19" s="90" t="e">
        <f t="shared" si="4"/>
        <v>#DIV/0!</v>
      </c>
      <c r="P19" s="84"/>
      <c r="Q19" s="90" t="e">
        <f t="shared" si="5"/>
        <v>#DIV/0!</v>
      </c>
      <c r="R19" s="84"/>
      <c r="S19" s="86"/>
      <c r="T19" s="86"/>
      <c r="U19" s="90" t="e">
        <f t="shared" si="6"/>
        <v>#DIV/0!</v>
      </c>
      <c r="V19" s="86"/>
      <c r="W19" s="90" t="e">
        <f t="shared" si="7"/>
        <v>#DIV/0!</v>
      </c>
      <c r="X19" s="86"/>
      <c r="Y19" s="90" t="e">
        <f t="shared" si="8"/>
        <v>#DIV/0!</v>
      </c>
      <c r="Z19" s="86"/>
    </row>
    <row r="20" spans="1:26">
      <c r="B20" s="61">
        <v>16</v>
      </c>
      <c r="C20" s="81"/>
      <c r="D20" s="81"/>
      <c r="E20" s="90" t="e">
        <f t="shared" si="0"/>
        <v>#DIV/0!</v>
      </c>
      <c r="F20" s="81"/>
      <c r="G20" s="90" t="e">
        <f t="shared" si="1"/>
        <v>#DIV/0!</v>
      </c>
      <c r="H20" s="81"/>
      <c r="I20" s="90" t="e">
        <f t="shared" si="2"/>
        <v>#DIV/0!</v>
      </c>
      <c r="J20" s="81"/>
      <c r="K20" s="84"/>
      <c r="L20" s="84"/>
      <c r="M20" s="90" t="e">
        <f t="shared" si="3"/>
        <v>#DIV/0!</v>
      </c>
      <c r="N20" s="84"/>
      <c r="O20" s="90" t="e">
        <f t="shared" si="4"/>
        <v>#DIV/0!</v>
      </c>
      <c r="P20" s="84"/>
      <c r="Q20" s="90" t="e">
        <f t="shared" si="5"/>
        <v>#DIV/0!</v>
      </c>
      <c r="R20" s="84"/>
      <c r="S20" s="86"/>
      <c r="T20" s="86"/>
      <c r="U20" s="90" t="e">
        <f t="shared" si="6"/>
        <v>#DIV/0!</v>
      </c>
      <c r="V20" s="86"/>
      <c r="W20" s="90" t="e">
        <f t="shared" si="7"/>
        <v>#DIV/0!</v>
      </c>
      <c r="X20" s="86"/>
      <c r="Y20" s="90" t="e">
        <f t="shared" si="8"/>
        <v>#DIV/0!</v>
      </c>
      <c r="Z20" s="86"/>
    </row>
    <row r="21" spans="1:26">
      <c r="B21" s="61">
        <v>17</v>
      </c>
      <c r="C21" s="81"/>
      <c r="D21" s="81"/>
      <c r="E21" s="90" t="e">
        <f t="shared" si="0"/>
        <v>#DIV/0!</v>
      </c>
      <c r="F21" s="81"/>
      <c r="G21" s="90" t="e">
        <f t="shared" si="1"/>
        <v>#DIV/0!</v>
      </c>
      <c r="H21" s="81"/>
      <c r="I21" s="90" t="e">
        <f t="shared" si="2"/>
        <v>#DIV/0!</v>
      </c>
      <c r="J21" s="81"/>
      <c r="K21" s="84"/>
      <c r="L21" s="84"/>
      <c r="M21" s="90" t="e">
        <f t="shared" si="3"/>
        <v>#DIV/0!</v>
      </c>
      <c r="N21" s="84"/>
      <c r="O21" s="90" t="e">
        <f t="shared" si="4"/>
        <v>#DIV/0!</v>
      </c>
      <c r="P21" s="84"/>
      <c r="Q21" s="90" t="e">
        <f t="shared" si="5"/>
        <v>#DIV/0!</v>
      </c>
      <c r="R21" s="84"/>
      <c r="S21" s="86"/>
      <c r="T21" s="86"/>
      <c r="U21" s="90" t="e">
        <f t="shared" si="6"/>
        <v>#DIV/0!</v>
      </c>
      <c r="V21" s="86"/>
      <c r="W21" s="90" t="e">
        <f t="shared" si="7"/>
        <v>#DIV/0!</v>
      </c>
      <c r="X21" s="86"/>
      <c r="Y21" s="90" t="e">
        <f t="shared" si="8"/>
        <v>#DIV/0!</v>
      </c>
      <c r="Z21" s="86"/>
    </row>
    <row r="22" spans="1:26">
      <c r="B22" s="61">
        <v>18</v>
      </c>
      <c r="C22" s="81"/>
      <c r="D22" s="81"/>
      <c r="E22" s="90" t="e">
        <f t="shared" si="0"/>
        <v>#DIV/0!</v>
      </c>
      <c r="F22" s="81"/>
      <c r="G22" s="90" t="e">
        <f t="shared" si="1"/>
        <v>#DIV/0!</v>
      </c>
      <c r="H22" s="81"/>
      <c r="I22" s="90" t="e">
        <f t="shared" si="2"/>
        <v>#DIV/0!</v>
      </c>
      <c r="J22" s="81"/>
      <c r="K22" s="84"/>
      <c r="L22" s="84"/>
      <c r="M22" s="90" t="e">
        <f t="shared" si="3"/>
        <v>#DIV/0!</v>
      </c>
      <c r="N22" s="84"/>
      <c r="O22" s="90" t="e">
        <f t="shared" si="4"/>
        <v>#DIV/0!</v>
      </c>
      <c r="P22" s="84"/>
      <c r="Q22" s="90" t="e">
        <f t="shared" si="5"/>
        <v>#DIV/0!</v>
      </c>
      <c r="R22" s="84"/>
      <c r="S22" s="86"/>
      <c r="T22" s="86"/>
      <c r="U22" s="90" t="e">
        <f t="shared" si="6"/>
        <v>#DIV/0!</v>
      </c>
      <c r="V22" s="86"/>
      <c r="W22" s="90" t="e">
        <f t="shared" si="7"/>
        <v>#DIV/0!</v>
      </c>
      <c r="X22" s="86"/>
      <c r="Y22" s="90" t="e">
        <f t="shared" si="8"/>
        <v>#DIV/0!</v>
      </c>
      <c r="Z22" s="86"/>
    </row>
    <row r="23" spans="1:26">
      <c r="B23" s="61">
        <v>19</v>
      </c>
      <c r="C23" s="81"/>
      <c r="D23" s="81"/>
      <c r="E23" s="90" t="e">
        <f t="shared" si="0"/>
        <v>#DIV/0!</v>
      </c>
      <c r="F23" s="81"/>
      <c r="G23" s="90" t="e">
        <f t="shared" si="1"/>
        <v>#DIV/0!</v>
      </c>
      <c r="H23" s="81"/>
      <c r="I23" s="90" t="e">
        <f t="shared" si="2"/>
        <v>#DIV/0!</v>
      </c>
      <c r="J23" s="81"/>
      <c r="K23" s="84"/>
      <c r="L23" s="84"/>
      <c r="M23" s="90" t="e">
        <f t="shared" si="3"/>
        <v>#DIV/0!</v>
      </c>
      <c r="N23" s="84"/>
      <c r="O23" s="90" t="e">
        <f t="shared" si="4"/>
        <v>#DIV/0!</v>
      </c>
      <c r="P23" s="84"/>
      <c r="Q23" s="90" t="e">
        <f t="shared" si="5"/>
        <v>#DIV/0!</v>
      </c>
      <c r="R23" s="84"/>
      <c r="S23" s="86"/>
      <c r="T23" s="86"/>
      <c r="U23" s="90" t="e">
        <f t="shared" si="6"/>
        <v>#DIV/0!</v>
      </c>
      <c r="V23" s="86"/>
      <c r="W23" s="90" t="e">
        <f t="shared" si="7"/>
        <v>#DIV/0!</v>
      </c>
      <c r="X23" s="86"/>
      <c r="Y23" s="90" t="e">
        <f t="shared" si="8"/>
        <v>#DIV/0!</v>
      </c>
      <c r="Z23" s="86"/>
    </row>
    <row r="24" spans="1:26" ht="15.75" thickBot="1">
      <c r="B24" s="69">
        <v>20</v>
      </c>
      <c r="C24" s="83"/>
      <c r="D24" s="83"/>
      <c r="E24" s="90" t="e">
        <f t="shared" si="0"/>
        <v>#DIV/0!</v>
      </c>
      <c r="F24" s="81"/>
      <c r="G24" s="90" t="e">
        <f t="shared" si="1"/>
        <v>#DIV/0!</v>
      </c>
      <c r="H24" s="83"/>
      <c r="I24" s="90" t="e">
        <f t="shared" si="2"/>
        <v>#DIV/0!</v>
      </c>
      <c r="J24" s="83"/>
      <c r="K24" s="85"/>
      <c r="L24" s="85"/>
      <c r="M24" s="90" t="e">
        <f t="shared" si="3"/>
        <v>#DIV/0!</v>
      </c>
      <c r="N24" s="84"/>
      <c r="O24" s="90" t="e">
        <f t="shared" si="4"/>
        <v>#DIV/0!</v>
      </c>
      <c r="P24" s="85"/>
      <c r="Q24" s="90" t="e">
        <f t="shared" si="5"/>
        <v>#DIV/0!</v>
      </c>
      <c r="R24" s="85"/>
      <c r="S24" s="87"/>
      <c r="T24" s="87"/>
      <c r="U24" s="90" t="e">
        <f t="shared" si="6"/>
        <v>#DIV/0!</v>
      </c>
      <c r="V24" s="86"/>
      <c r="W24" s="90" t="e">
        <f t="shared" si="7"/>
        <v>#DIV/0!</v>
      </c>
      <c r="X24" s="87"/>
      <c r="Y24" s="90" t="e">
        <f t="shared" si="8"/>
        <v>#DIV/0!</v>
      </c>
      <c r="Z24" s="87"/>
    </row>
    <row r="25" spans="1:26" s="1" customFormat="1" ht="15.75" thickBot="1">
      <c r="B25" s="436" t="s">
        <v>159</v>
      </c>
      <c r="C25" s="437"/>
      <c r="D25" s="89">
        <f>SUM(D5:D24)</f>
        <v>0</v>
      </c>
      <c r="E25" s="91" t="e">
        <f t="shared" si="0"/>
        <v>#DIV/0!</v>
      </c>
      <c r="F25" s="89">
        <f>SUM(F5:F24)</f>
        <v>0</v>
      </c>
      <c r="G25" s="91" t="e">
        <f>F25/$F$27</f>
        <v>#DIV/0!</v>
      </c>
      <c r="H25" s="89">
        <f>SUM(H5:H24)</f>
        <v>0</v>
      </c>
      <c r="I25" s="91" t="e">
        <f t="shared" si="2"/>
        <v>#DIV/0!</v>
      </c>
      <c r="J25" s="89">
        <f>SUM(J5:J24)</f>
        <v>0</v>
      </c>
      <c r="K25" s="89"/>
      <c r="L25" s="89">
        <f>SUM(L5:L24)</f>
        <v>0</v>
      </c>
      <c r="M25" s="91" t="e">
        <f t="shared" si="3"/>
        <v>#DIV/0!</v>
      </c>
      <c r="N25" s="89">
        <f>SUM(N5:N24)</f>
        <v>0</v>
      </c>
      <c r="O25" s="91" t="e">
        <f>N25/$N$27</f>
        <v>#DIV/0!</v>
      </c>
      <c r="P25" s="89">
        <f>SUM(P5:P24)</f>
        <v>0</v>
      </c>
      <c r="Q25" s="91" t="e">
        <f t="shared" si="5"/>
        <v>#DIV/0!</v>
      </c>
      <c r="R25" s="89">
        <f>SUM(R5:R24)</f>
        <v>0</v>
      </c>
      <c r="S25" s="89"/>
      <c r="T25" s="89">
        <f>SUM(T5:T24)</f>
        <v>0</v>
      </c>
      <c r="U25" s="91" t="e">
        <f t="shared" si="6"/>
        <v>#DIV/0!</v>
      </c>
      <c r="V25" s="89">
        <f>SUM(V5:V24)</f>
        <v>0</v>
      </c>
      <c r="W25" s="91" t="e">
        <f>V25/$V$27</f>
        <v>#DIV/0!</v>
      </c>
      <c r="X25" s="89">
        <f>SUM(X5:X24)</f>
        <v>0</v>
      </c>
      <c r="Y25" s="91" t="e">
        <f t="shared" si="8"/>
        <v>#DIV/0!</v>
      </c>
      <c r="Z25" s="89">
        <f>SUM(Z5:Z24)</f>
        <v>0</v>
      </c>
    </row>
    <row r="26" spans="1:26" ht="32.25" customHeight="1">
      <c r="B26" s="434" t="s">
        <v>156</v>
      </c>
      <c r="C26" s="435"/>
      <c r="D26" s="70">
        <f>'Table IA'!D41</f>
        <v>0</v>
      </c>
      <c r="E26" s="70"/>
      <c r="F26" s="70"/>
      <c r="G26" s="70"/>
      <c r="H26" s="70"/>
      <c r="I26" s="70"/>
      <c r="J26" s="70"/>
      <c r="K26" s="70"/>
      <c r="L26" s="70">
        <f>'Table IA'!N41</f>
        <v>0</v>
      </c>
      <c r="M26" s="70"/>
      <c r="N26" s="70"/>
      <c r="O26" s="70"/>
      <c r="P26" s="70"/>
      <c r="Q26" s="70"/>
      <c r="R26" s="70"/>
      <c r="S26" s="70"/>
      <c r="T26" s="70">
        <f>'Table IA'!X41</f>
        <v>0</v>
      </c>
      <c r="U26" s="70"/>
      <c r="V26" s="70"/>
      <c r="W26" s="70"/>
      <c r="X26" s="70"/>
      <c r="Y26" s="70"/>
      <c r="Z26" s="70"/>
    </row>
    <row r="27" spans="1:26" ht="33" customHeight="1">
      <c r="B27" s="434" t="s">
        <v>163</v>
      </c>
      <c r="C27" s="435"/>
      <c r="D27" s="70"/>
      <c r="E27" s="70"/>
      <c r="F27" s="70">
        <f>'Table IA'!F41</f>
        <v>0</v>
      </c>
      <c r="G27" s="70"/>
      <c r="H27" s="70"/>
      <c r="I27" s="70"/>
      <c r="J27" s="70"/>
      <c r="K27" s="70"/>
      <c r="L27" s="70"/>
      <c r="M27" s="70"/>
      <c r="N27" s="70">
        <f>'Table IA'!P41</f>
        <v>0</v>
      </c>
      <c r="O27" s="70"/>
      <c r="P27" s="70"/>
      <c r="Q27" s="70"/>
      <c r="R27" s="70"/>
      <c r="S27" s="70"/>
      <c r="T27" s="70"/>
      <c r="U27" s="70"/>
      <c r="V27" s="70">
        <f>'Table IA'!Z41</f>
        <v>0</v>
      </c>
      <c r="W27" s="70"/>
      <c r="X27" s="70"/>
      <c r="Y27" s="70"/>
      <c r="Z27" s="70"/>
    </row>
    <row r="30" spans="1:26" s="36" customFormat="1">
      <c r="A30" s="407" t="s">
        <v>153</v>
      </c>
      <c r="B30" s="407"/>
      <c r="C30" s="407"/>
    </row>
    <row r="31" spans="1:26" s="36" customFormat="1"/>
    <row r="32" spans="1:26"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72" spans="30:30">
      <c r="AD72" s="88"/>
    </row>
    <row r="73" spans="30:30">
      <c r="AD73" s="88" t="s">
        <v>22</v>
      </c>
    </row>
    <row r="74" spans="30:30">
      <c r="AD74" s="88" t="s">
        <v>23</v>
      </c>
    </row>
    <row r="75" spans="30:30">
      <c r="AD75" s="88" t="s">
        <v>24</v>
      </c>
    </row>
  </sheetData>
  <sheetProtection password="87ED" sheet="1" objects="1" scenarios="1"/>
  <mergeCells count="13">
    <mergeCell ref="B27:C27"/>
    <mergeCell ref="A30:C30"/>
    <mergeCell ref="N1:Y1"/>
    <mergeCell ref="B1:M1"/>
    <mergeCell ref="B3:B4"/>
    <mergeCell ref="B25:C25"/>
    <mergeCell ref="B26:C26"/>
    <mergeCell ref="C3:J3"/>
    <mergeCell ref="K3:R3"/>
    <mergeCell ref="S3:Z3"/>
    <mergeCell ref="H2:J2"/>
    <mergeCell ref="O2:R2"/>
    <mergeCell ref="Y2:Z2"/>
  </mergeCells>
  <conditionalFormatting sqref="Y5:Y25 U5:U25 Q5:Q25 M5:M25 I5:I25 E5:E25 G5:G25 O5:O25 W5:W25">
    <cfRule type="containsErrors" dxfId="5" priority="1">
      <formula>ISERROR(E5)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W35"/>
  <sheetViews>
    <sheetView workbookViewId="0">
      <selection activeCell="G23" sqref="G23"/>
    </sheetView>
  </sheetViews>
  <sheetFormatPr defaultColWidth="9.140625" defaultRowHeight="15"/>
  <cols>
    <col min="2" max="2" width="22.85546875" customWidth="1"/>
    <col min="3" max="3" width="15.7109375" customWidth="1"/>
    <col min="4" max="4" width="17.85546875" customWidth="1"/>
    <col min="5" max="5" width="17.42578125" customWidth="1"/>
    <col min="6" max="6" width="18.5703125" customWidth="1"/>
    <col min="7" max="7" width="17.140625" customWidth="1"/>
    <col min="8" max="8" width="12.7109375" customWidth="1"/>
    <col min="9" max="9" width="18" customWidth="1"/>
    <col min="10" max="10" width="15" customWidth="1"/>
    <col min="11" max="11" width="18.5703125" customWidth="1"/>
    <col min="12" max="12" width="17" customWidth="1"/>
    <col min="13" max="14" width="13.5703125" customWidth="1"/>
    <col min="15" max="15" width="17.140625" customWidth="1"/>
    <col min="16" max="16" width="18.5703125" customWidth="1"/>
    <col min="17" max="17" width="18.85546875" customWidth="1"/>
  </cols>
  <sheetData>
    <row r="1" spans="1:23" ht="18.75">
      <c r="B1" s="473" t="s">
        <v>140</v>
      </c>
      <c r="C1" s="473"/>
      <c r="D1" s="473"/>
      <c r="E1" s="473"/>
      <c r="F1" s="473"/>
      <c r="G1" s="473"/>
      <c r="H1" s="473"/>
      <c r="I1" s="473"/>
      <c r="J1" s="473"/>
      <c r="K1" s="473" t="s">
        <v>140</v>
      </c>
      <c r="L1" s="473"/>
      <c r="M1" s="473"/>
      <c r="N1" s="473"/>
      <c r="O1" s="473"/>
      <c r="P1" s="473"/>
      <c r="Q1" s="473"/>
    </row>
    <row r="2" spans="1:23" ht="18.75">
      <c r="A2" s="2"/>
      <c r="B2" s="2"/>
      <c r="C2" s="2"/>
      <c r="D2" s="2"/>
      <c r="H2" s="417" t="s">
        <v>142</v>
      </c>
      <c r="I2" s="417"/>
      <c r="O2" s="417" t="s">
        <v>142</v>
      </c>
      <c r="P2" s="417"/>
      <c r="V2" s="417"/>
      <c r="W2" s="417"/>
    </row>
    <row r="3" spans="1:23" s="94" customFormat="1" ht="14.25">
      <c r="B3" s="414" t="s">
        <v>459</v>
      </c>
      <c r="C3" s="474">
        <v>44896</v>
      </c>
      <c r="D3" s="474"/>
      <c r="E3" s="474"/>
      <c r="F3" s="474"/>
      <c r="G3" s="474"/>
      <c r="H3" s="475">
        <v>44713</v>
      </c>
      <c r="I3" s="475"/>
      <c r="J3" s="475"/>
      <c r="K3" s="475"/>
      <c r="L3" s="475"/>
      <c r="M3" s="476">
        <v>44531</v>
      </c>
      <c r="N3" s="476"/>
      <c r="O3" s="476"/>
      <c r="P3" s="476"/>
      <c r="Q3" s="476"/>
    </row>
    <row r="4" spans="1:23" s="94" customFormat="1" ht="28.5">
      <c r="A4" s="95"/>
      <c r="B4" s="416"/>
      <c r="C4" s="54" t="s">
        <v>2</v>
      </c>
      <c r="D4" s="54" t="s">
        <v>3</v>
      </c>
      <c r="E4" s="54" t="s">
        <v>4</v>
      </c>
      <c r="F4" s="54" t="s">
        <v>5</v>
      </c>
      <c r="G4" s="54" t="s">
        <v>165</v>
      </c>
      <c r="H4" s="55" t="s">
        <v>2</v>
      </c>
      <c r="I4" s="55" t="s">
        <v>3</v>
      </c>
      <c r="J4" s="55" t="s">
        <v>4</v>
      </c>
      <c r="K4" s="55" t="s">
        <v>5</v>
      </c>
      <c r="L4" s="55" t="s">
        <v>165</v>
      </c>
      <c r="M4" s="56" t="s">
        <v>2</v>
      </c>
      <c r="N4" s="56" t="s">
        <v>3</v>
      </c>
      <c r="O4" s="56" t="s">
        <v>4</v>
      </c>
      <c r="P4" s="56" t="s">
        <v>5</v>
      </c>
      <c r="Q4" s="56" t="s">
        <v>165</v>
      </c>
    </row>
    <row r="5" spans="1:23" s="96" customFormat="1">
      <c r="B5" s="58" t="s">
        <v>9</v>
      </c>
      <c r="C5" s="307"/>
      <c r="D5" s="307"/>
      <c r="E5" s="313" t="e">
        <f t="shared" ref="E5:E12" si="0">D5/$D$17</f>
        <v>#DIV/0!</v>
      </c>
      <c r="F5" s="307"/>
      <c r="G5" s="313" t="e">
        <f t="shared" ref="G5:G11" si="1">F5/$F$17</f>
        <v>#DIV/0!</v>
      </c>
      <c r="H5" s="309"/>
      <c r="I5" s="309"/>
      <c r="J5" s="316" t="e">
        <f t="shared" ref="J5:J12" si="2">I5/$I$17</f>
        <v>#DIV/0!</v>
      </c>
      <c r="K5" s="309"/>
      <c r="L5" s="316" t="e">
        <f t="shared" ref="L5:L11" si="3">K5/$K$17</f>
        <v>#DIV/0!</v>
      </c>
      <c r="M5" s="311"/>
      <c r="N5" s="311"/>
      <c r="O5" s="316" t="e">
        <f t="shared" ref="O5:O12" si="4">N5/$N$17</f>
        <v>#DIV/0!</v>
      </c>
      <c r="P5" s="311"/>
      <c r="Q5" s="316" t="e">
        <f t="shared" ref="Q5:Q12" si="5">P5/$P$17</f>
        <v>#DIV/0!</v>
      </c>
    </row>
    <row r="6" spans="1:23" s="96" customFormat="1">
      <c r="B6" s="58" t="s">
        <v>16</v>
      </c>
      <c r="C6" s="307"/>
      <c r="D6" s="307"/>
      <c r="E6" s="313" t="e">
        <f t="shared" si="0"/>
        <v>#DIV/0!</v>
      </c>
      <c r="F6" s="307"/>
      <c r="G6" s="313" t="e">
        <f t="shared" si="1"/>
        <v>#DIV/0!</v>
      </c>
      <c r="H6" s="309"/>
      <c r="I6" s="309"/>
      <c r="J6" s="316" t="e">
        <f t="shared" si="2"/>
        <v>#DIV/0!</v>
      </c>
      <c r="K6" s="309"/>
      <c r="L6" s="316" t="e">
        <f t="shared" si="3"/>
        <v>#DIV/0!</v>
      </c>
      <c r="M6" s="311"/>
      <c r="N6" s="311"/>
      <c r="O6" s="316" t="e">
        <f t="shared" si="4"/>
        <v>#DIV/0!</v>
      </c>
      <c r="P6" s="311"/>
      <c r="Q6" s="316" t="e">
        <f t="shared" si="5"/>
        <v>#DIV/0!</v>
      </c>
    </row>
    <row r="7" spans="1:23" s="96" customFormat="1">
      <c r="B7" s="58" t="s">
        <v>10</v>
      </c>
      <c r="C7" s="307"/>
      <c r="D7" s="307"/>
      <c r="E7" s="313" t="e">
        <f t="shared" si="0"/>
        <v>#DIV/0!</v>
      </c>
      <c r="F7" s="307"/>
      <c r="G7" s="313" t="e">
        <f t="shared" si="1"/>
        <v>#DIV/0!</v>
      </c>
      <c r="H7" s="309"/>
      <c r="I7" s="309"/>
      <c r="J7" s="316" t="e">
        <f t="shared" si="2"/>
        <v>#DIV/0!</v>
      </c>
      <c r="K7" s="309"/>
      <c r="L7" s="316" t="e">
        <f t="shared" si="3"/>
        <v>#DIV/0!</v>
      </c>
      <c r="M7" s="311"/>
      <c r="N7" s="311"/>
      <c r="O7" s="316" t="e">
        <f t="shared" si="4"/>
        <v>#DIV/0!</v>
      </c>
      <c r="P7" s="311"/>
      <c r="Q7" s="316" t="e">
        <f t="shared" si="5"/>
        <v>#DIV/0!</v>
      </c>
    </row>
    <row r="8" spans="1:23" s="96" customFormat="1">
      <c r="B8" s="58" t="s">
        <v>11</v>
      </c>
      <c r="C8" s="307"/>
      <c r="D8" s="307"/>
      <c r="E8" s="313" t="e">
        <f t="shared" si="0"/>
        <v>#DIV/0!</v>
      </c>
      <c r="F8" s="307"/>
      <c r="G8" s="313" t="e">
        <f t="shared" si="1"/>
        <v>#DIV/0!</v>
      </c>
      <c r="H8" s="309"/>
      <c r="I8" s="309"/>
      <c r="J8" s="316" t="e">
        <f t="shared" si="2"/>
        <v>#DIV/0!</v>
      </c>
      <c r="K8" s="309"/>
      <c r="L8" s="316" t="e">
        <f t="shared" si="3"/>
        <v>#DIV/0!</v>
      </c>
      <c r="M8" s="311"/>
      <c r="N8" s="311"/>
      <c r="O8" s="316" t="e">
        <f t="shared" si="4"/>
        <v>#DIV/0!</v>
      </c>
      <c r="P8" s="311"/>
      <c r="Q8" s="316" t="e">
        <f t="shared" si="5"/>
        <v>#DIV/0!</v>
      </c>
    </row>
    <row r="9" spans="1:23" s="96" customFormat="1">
      <c r="B9" s="58" t="s">
        <v>12</v>
      </c>
      <c r="C9" s="307"/>
      <c r="D9" s="307"/>
      <c r="E9" s="313" t="e">
        <f t="shared" si="0"/>
        <v>#DIV/0!</v>
      </c>
      <c r="F9" s="307"/>
      <c r="G9" s="313" t="e">
        <f t="shared" si="1"/>
        <v>#DIV/0!</v>
      </c>
      <c r="H9" s="309"/>
      <c r="I9" s="309"/>
      <c r="J9" s="316" t="e">
        <f t="shared" si="2"/>
        <v>#DIV/0!</v>
      </c>
      <c r="K9" s="309"/>
      <c r="L9" s="316" t="e">
        <f t="shared" si="3"/>
        <v>#DIV/0!</v>
      </c>
      <c r="M9" s="311"/>
      <c r="N9" s="311"/>
      <c r="O9" s="316" t="e">
        <f t="shared" si="4"/>
        <v>#DIV/0!</v>
      </c>
      <c r="P9" s="311"/>
      <c r="Q9" s="316" t="e">
        <f t="shared" si="5"/>
        <v>#DIV/0!</v>
      </c>
    </row>
    <row r="10" spans="1:23" s="96" customFormat="1">
      <c r="B10" s="58" t="s">
        <v>13</v>
      </c>
      <c r="C10" s="307"/>
      <c r="D10" s="307"/>
      <c r="E10" s="313" t="e">
        <f t="shared" si="0"/>
        <v>#DIV/0!</v>
      </c>
      <c r="F10" s="307"/>
      <c r="G10" s="313" t="e">
        <f t="shared" si="1"/>
        <v>#DIV/0!</v>
      </c>
      <c r="H10" s="309"/>
      <c r="I10" s="309"/>
      <c r="J10" s="316" t="e">
        <f t="shared" si="2"/>
        <v>#DIV/0!</v>
      </c>
      <c r="K10" s="309"/>
      <c r="L10" s="316" t="e">
        <f t="shared" si="3"/>
        <v>#DIV/0!</v>
      </c>
      <c r="M10" s="311"/>
      <c r="N10" s="311"/>
      <c r="O10" s="316" t="e">
        <f t="shared" si="4"/>
        <v>#DIV/0!</v>
      </c>
      <c r="P10" s="311"/>
      <c r="Q10" s="316" t="e">
        <f t="shared" si="5"/>
        <v>#DIV/0!</v>
      </c>
    </row>
    <row r="11" spans="1:23" s="96" customFormat="1">
      <c r="B11" s="58" t="s">
        <v>15</v>
      </c>
      <c r="C11" s="307"/>
      <c r="D11" s="307"/>
      <c r="E11" s="313" t="e">
        <f t="shared" si="0"/>
        <v>#DIV/0!</v>
      </c>
      <c r="F11" s="307"/>
      <c r="G11" s="313" t="e">
        <f t="shared" si="1"/>
        <v>#DIV/0!</v>
      </c>
      <c r="H11" s="309"/>
      <c r="I11" s="309"/>
      <c r="J11" s="316" t="e">
        <f t="shared" si="2"/>
        <v>#DIV/0!</v>
      </c>
      <c r="K11" s="309"/>
      <c r="L11" s="316" t="e">
        <f t="shared" si="3"/>
        <v>#DIV/0!</v>
      </c>
      <c r="M11" s="311"/>
      <c r="N11" s="311"/>
      <c r="O11" s="316" t="e">
        <f t="shared" si="4"/>
        <v>#DIV/0!</v>
      </c>
      <c r="P11" s="311"/>
      <c r="Q11" s="316" t="e">
        <f t="shared" si="5"/>
        <v>#DIV/0!</v>
      </c>
    </row>
    <row r="12" spans="1:23" s="96" customFormat="1">
      <c r="B12" s="98" t="s">
        <v>14</v>
      </c>
      <c r="C12" s="308"/>
      <c r="D12" s="308"/>
      <c r="E12" s="314" t="e">
        <f t="shared" si="0"/>
        <v>#DIV/0!</v>
      </c>
      <c r="F12" s="308"/>
      <c r="G12" s="313" t="e">
        <f t="shared" ref="G12:G16" si="6">F12/$F$17</f>
        <v>#DIV/0!</v>
      </c>
      <c r="H12" s="310"/>
      <c r="I12" s="310"/>
      <c r="J12" s="316" t="e">
        <f t="shared" si="2"/>
        <v>#DIV/0!</v>
      </c>
      <c r="K12" s="310"/>
      <c r="L12" s="316" t="e">
        <f t="shared" ref="L12:L16" si="7">K12/$K$17</f>
        <v>#DIV/0!</v>
      </c>
      <c r="M12" s="312"/>
      <c r="N12" s="312"/>
      <c r="O12" s="316" t="e">
        <f t="shared" si="4"/>
        <v>#DIV/0!</v>
      </c>
      <c r="P12" s="312"/>
      <c r="Q12" s="316" t="e">
        <f t="shared" si="5"/>
        <v>#DIV/0!</v>
      </c>
    </row>
    <row r="13" spans="1:23" s="96" customFormat="1">
      <c r="B13" s="334"/>
      <c r="C13" s="308"/>
      <c r="D13" s="308"/>
      <c r="E13" s="314" t="e">
        <f t="shared" ref="E13:E16" si="8">D13/$D$17</f>
        <v>#DIV/0!</v>
      </c>
      <c r="F13" s="308"/>
      <c r="G13" s="313" t="e">
        <f t="shared" si="6"/>
        <v>#DIV/0!</v>
      </c>
      <c r="H13" s="310"/>
      <c r="I13" s="310"/>
      <c r="J13" s="316" t="e">
        <f t="shared" ref="J13:J16" si="9">I13/$I$17</f>
        <v>#DIV/0!</v>
      </c>
      <c r="K13" s="310"/>
      <c r="L13" s="316" t="e">
        <f t="shared" si="7"/>
        <v>#DIV/0!</v>
      </c>
      <c r="M13" s="312"/>
      <c r="N13" s="312"/>
      <c r="O13" s="316" t="e">
        <f t="shared" ref="O13:O16" si="10">N13/$N$17</f>
        <v>#DIV/0!</v>
      </c>
      <c r="P13" s="312"/>
      <c r="Q13" s="316" t="e">
        <f t="shared" ref="Q13:Q16" si="11">P13/$P$17</f>
        <v>#DIV/0!</v>
      </c>
    </row>
    <row r="14" spans="1:23" s="96" customFormat="1">
      <c r="B14" s="334"/>
      <c r="C14" s="308"/>
      <c r="D14" s="308"/>
      <c r="E14" s="314" t="e">
        <f t="shared" si="8"/>
        <v>#DIV/0!</v>
      </c>
      <c r="F14" s="308"/>
      <c r="G14" s="313" t="e">
        <f t="shared" si="6"/>
        <v>#DIV/0!</v>
      </c>
      <c r="H14" s="310"/>
      <c r="I14" s="310"/>
      <c r="J14" s="316" t="e">
        <f t="shared" si="9"/>
        <v>#DIV/0!</v>
      </c>
      <c r="K14" s="310"/>
      <c r="L14" s="316" t="e">
        <f t="shared" si="7"/>
        <v>#DIV/0!</v>
      </c>
      <c r="M14" s="312"/>
      <c r="N14" s="312"/>
      <c r="O14" s="316" t="e">
        <f t="shared" si="10"/>
        <v>#DIV/0!</v>
      </c>
      <c r="P14" s="312"/>
      <c r="Q14" s="316" t="e">
        <f t="shared" si="11"/>
        <v>#DIV/0!</v>
      </c>
    </row>
    <row r="15" spans="1:23" s="96" customFormat="1">
      <c r="B15" s="334"/>
      <c r="C15" s="308"/>
      <c r="D15" s="308"/>
      <c r="E15" s="314" t="e">
        <f t="shared" si="8"/>
        <v>#DIV/0!</v>
      </c>
      <c r="F15" s="308"/>
      <c r="G15" s="313" t="e">
        <f t="shared" si="6"/>
        <v>#DIV/0!</v>
      </c>
      <c r="H15" s="310"/>
      <c r="I15" s="310"/>
      <c r="J15" s="316" t="e">
        <f t="shared" si="9"/>
        <v>#DIV/0!</v>
      </c>
      <c r="K15" s="310"/>
      <c r="L15" s="316" t="e">
        <f t="shared" si="7"/>
        <v>#DIV/0!</v>
      </c>
      <c r="M15" s="312"/>
      <c r="N15" s="312"/>
      <c r="O15" s="316" t="e">
        <f t="shared" si="10"/>
        <v>#DIV/0!</v>
      </c>
      <c r="P15" s="312"/>
      <c r="Q15" s="316" t="e">
        <f t="shared" si="11"/>
        <v>#DIV/0!</v>
      </c>
    </row>
    <row r="16" spans="1:23" s="96" customFormat="1" ht="15.75" thickBot="1">
      <c r="B16" s="334"/>
      <c r="C16" s="308"/>
      <c r="D16" s="308"/>
      <c r="E16" s="314" t="e">
        <f t="shared" si="8"/>
        <v>#DIV/0!</v>
      </c>
      <c r="F16" s="308"/>
      <c r="G16" s="313" t="e">
        <f t="shared" si="6"/>
        <v>#DIV/0!</v>
      </c>
      <c r="H16" s="310"/>
      <c r="I16" s="310"/>
      <c r="J16" s="316" t="e">
        <f t="shared" si="9"/>
        <v>#DIV/0!</v>
      </c>
      <c r="K16" s="310"/>
      <c r="L16" s="316" t="e">
        <f t="shared" si="7"/>
        <v>#DIV/0!</v>
      </c>
      <c r="M16" s="312"/>
      <c r="N16" s="312"/>
      <c r="O16" s="316" t="e">
        <f t="shared" si="10"/>
        <v>#DIV/0!</v>
      </c>
      <c r="P16" s="312"/>
      <c r="Q16" s="316" t="e">
        <f t="shared" si="11"/>
        <v>#DIV/0!</v>
      </c>
    </row>
    <row r="17" spans="1:17" ht="15.75" thickBot="1">
      <c r="B17" s="99" t="s">
        <v>164</v>
      </c>
      <c r="C17" s="100">
        <f>SUM(C5:C16)</f>
        <v>0</v>
      </c>
      <c r="D17" s="100">
        <f>SUM(D5:D16)</f>
        <v>0</v>
      </c>
      <c r="E17" s="315" t="e">
        <f>D17/$D$17</f>
        <v>#DIV/0!</v>
      </c>
      <c r="F17" s="100">
        <f>SUM(F5:F16)</f>
        <v>0</v>
      </c>
      <c r="G17" s="315" t="e">
        <f>F17/$F$17</f>
        <v>#DIV/0!</v>
      </c>
      <c r="H17" s="100">
        <f>SUM(H5:H16)</f>
        <v>0</v>
      </c>
      <c r="I17" s="100">
        <f>SUM(I5:I16)</f>
        <v>0</v>
      </c>
      <c r="J17" s="317" t="e">
        <f>I17/$I$17</f>
        <v>#DIV/0!</v>
      </c>
      <c r="K17" s="100">
        <f>SUM(K5:K16)</f>
        <v>0</v>
      </c>
      <c r="L17" s="317" t="e">
        <f>K17/$K$17</f>
        <v>#DIV/0!</v>
      </c>
      <c r="M17" s="100">
        <f>SUM(M5:M16)</f>
        <v>0</v>
      </c>
      <c r="N17" s="100">
        <f>SUM(N5:N16)</f>
        <v>0</v>
      </c>
      <c r="O17" s="317" t="e">
        <f>N17/$N$17</f>
        <v>#DIV/0!</v>
      </c>
      <c r="P17" s="100">
        <f>SUM(P5:P16)</f>
        <v>0</v>
      </c>
      <c r="Q17" s="317" t="e">
        <f>P17/$P$17</f>
        <v>#DIV/0!</v>
      </c>
    </row>
    <row r="19" spans="1:17">
      <c r="A19" s="40" t="s">
        <v>145</v>
      </c>
    </row>
    <row r="20" spans="1:17" s="36" customFormat="1" ht="29.1" customHeight="1">
      <c r="A20" s="122">
        <v>1</v>
      </c>
      <c r="B20" s="477" t="s">
        <v>458</v>
      </c>
      <c r="C20" s="477"/>
      <c r="D20" s="477"/>
      <c r="E20" s="477"/>
      <c r="F20" s="477"/>
      <c r="G20" s="477"/>
      <c r="H20" s="477"/>
      <c r="I20" s="477"/>
      <c r="J20" s="477"/>
    </row>
    <row r="21" spans="1:17" s="36" customFormat="1">
      <c r="A21"/>
      <c r="B21"/>
      <c r="C21"/>
      <c r="D21"/>
      <c r="E21"/>
    </row>
    <row r="22" spans="1:17" s="36" customFormat="1">
      <c r="A22" s="407" t="s">
        <v>153</v>
      </c>
      <c r="B22" s="407"/>
      <c r="C22" s="407"/>
    </row>
    <row r="23" spans="1:17" s="36" customFormat="1"/>
    <row r="24" spans="1:17" s="36" customFormat="1"/>
    <row r="25" spans="1:17" s="36" customFormat="1"/>
    <row r="26" spans="1:17" s="36" customFormat="1"/>
    <row r="27" spans="1:17" s="36" customFormat="1"/>
    <row r="28" spans="1:17" s="36" customFormat="1"/>
    <row r="29" spans="1:17" s="36" customFormat="1"/>
    <row r="30" spans="1:17" s="36" customFormat="1"/>
    <row r="31" spans="1:17" s="36" customFormat="1"/>
    <row r="32" spans="1:17" s="36" customFormat="1"/>
    <row r="33" spans="1:5" s="36" customFormat="1"/>
    <row r="34" spans="1:5">
      <c r="A34" s="36"/>
      <c r="B34" s="36"/>
      <c r="C34" s="36"/>
      <c r="D34" s="36"/>
      <c r="E34" s="36"/>
    </row>
    <row r="35" spans="1:5">
      <c r="A35" s="36"/>
      <c r="B35" s="36"/>
      <c r="C35" s="36"/>
      <c r="D35" s="36"/>
      <c r="E35" s="36"/>
    </row>
  </sheetData>
  <sheetProtection password="87ED" sheet="1" objects="1" scenarios="1"/>
  <mergeCells count="11">
    <mergeCell ref="V2:W2"/>
    <mergeCell ref="C3:G3"/>
    <mergeCell ref="H3:L3"/>
    <mergeCell ref="M3:Q3"/>
    <mergeCell ref="B20:J20"/>
    <mergeCell ref="B1:J1"/>
    <mergeCell ref="K1:Q1"/>
    <mergeCell ref="B3:B4"/>
    <mergeCell ref="A22:C22"/>
    <mergeCell ref="H2:I2"/>
    <mergeCell ref="O2:P2"/>
  </mergeCells>
  <conditionalFormatting sqref="E5:E17 G5:G17 J5:J17 L5:L17 O5:O17 Q5:Q17">
    <cfRule type="containsErrors" dxfId="4" priority="1">
      <formula>ISERROR(E5)</formula>
    </cfRule>
  </conditionalFormatting>
  <dataValidations count="1">
    <dataValidation allowBlank="1" showInputMessage="1" showErrorMessage="1" prompt="(Please add new Division if any)" sqref="B13:B16"/>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O61"/>
  <sheetViews>
    <sheetView workbookViewId="0">
      <selection activeCell="D25" sqref="D25"/>
    </sheetView>
  </sheetViews>
  <sheetFormatPr defaultColWidth="9.140625" defaultRowHeight="15"/>
  <cols>
    <col min="2" max="2" width="5.140625" customWidth="1"/>
    <col min="3" max="3" width="20.140625" customWidth="1"/>
    <col min="4" max="4" width="14.28515625" customWidth="1"/>
    <col min="5" max="5" width="13.42578125" customWidth="1"/>
    <col min="6" max="6" width="15.5703125" customWidth="1"/>
    <col min="7" max="7" width="18.5703125" customWidth="1"/>
    <col min="8" max="8" width="16.140625" customWidth="1"/>
    <col min="9" max="9" width="14" customWidth="1"/>
    <col min="10" max="10" width="16.28515625" customWidth="1"/>
    <col min="11" max="11" width="16.28515625" bestFit="1" customWidth="1"/>
    <col min="12" max="12" width="16.28515625" customWidth="1"/>
    <col min="13" max="13" width="15" customWidth="1"/>
    <col min="14" max="14" width="18.5703125" customWidth="1"/>
    <col min="15" max="15" width="15.7109375" customWidth="1"/>
    <col min="16" max="16" width="15.28515625" customWidth="1"/>
    <col min="17" max="17" width="15.7109375" customWidth="1"/>
    <col min="18" max="19" width="13.5703125" customWidth="1"/>
    <col min="20" max="20" width="17.140625" customWidth="1"/>
    <col min="21" max="21" width="18.5703125" customWidth="1"/>
    <col min="22" max="22" width="18.85546875" customWidth="1"/>
    <col min="23" max="23" width="15" customWidth="1"/>
    <col min="24" max="24" width="15.5703125" customWidth="1"/>
  </cols>
  <sheetData>
    <row r="1" spans="2:14" ht="23.25">
      <c r="B1" s="406" t="s">
        <v>462</v>
      </c>
      <c r="C1" s="406"/>
      <c r="D1" s="406"/>
      <c r="E1" s="406"/>
      <c r="F1" s="406"/>
      <c r="G1" s="406"/>
      <c r="H1" s="406"/>
      <c r="I1" s="406"/>
      <c r="J1" s="406"/>
      <c r="K1" s="406"/>
      <c r="L1" s="406"/>
      <c r="M1" s="406"/>
      <c r="N1" s="406"/>
    </row>
    <row r="2" spans="2:14" ht="18.75">
      <c r="B2" s="2"/>
      <c r="D2" s="2"/>
      <c r="F2" s="3"/>
      <c r="M2" s="417" t="s">
        <v>142</v>
      </c>
      <c r="N2" s="417"/>
    </row>
    <row r="3" spans="2:14" s="92" customFormat="1" ht="14.25">
      <c r="B3" s="478" t="s">
        <v>154</v>
      </c>
      <c r="C3" s="471">
        <v>44896</v>
      </c>
      <c r="D3" s="451"/>
      <c r="E3" s="451"/>
      <c r="F3" s="451"/>
      <c r="G3" s="472">
        <v>44713</v>
      </c>
      <c r="H3" s="472"/>
      <c r="I3" s="472"/>
      <c r="J3" s="472"/>
      <c r="K3" s="482">
        <v>44531</v>
      </c>
      <c r="L3" s="455"/>
      <c r="M3" s="455"/>
      <c r="N3" s="455"/>
    </row>
    <row r="4" spans="2:14" s="92" customFormat="1" ht="42.75">
      <c r="B4" s="479"/>
      <c r="C4" s="60" t="s">
        <v>94</v>
      </c>
      <c r="D4" s="60" t="s">
        <v>460</v>
      </c>
      <c r="E4" s="60" t="s">
        <v>567</v>
      </c>
      <c r="F4" s="60" t="s">
        <v>5</v>
      </c>
      <c r="G4" s="62" t="s">
        <v>94</v>
      </c>
      <c r="H4" s="355" t="s">
        <v>460</v>
      </c>
      <c r="I4" s="355" t="s">
        <v>567</v>
      </c>
      <c r="J4" s="62" t="s">
        <v>5</v>
      </c>
      <c r="K4" s="63" t="s">
        <v>94</v>
      </c>
      <c r="L4" s="63" t="s">
        <v>460</v>
      </c>
      <c r="M4" s="63" t="s">
        <v>567</v>
      </c>
      <c r="N4" s="63" t="s">
        <v>5</v>
      </c>
    </row>
    <row r="5" spans="2:14" s="93" customFormat="1">
      <c r="B5" s="106">
        <v>1</v>
      </c>
      <c r="C5" s="15"/>
      <c r="D5" s="15"/>
      <c r="E5" s="15"/>
      <c r="F5" s="15"/>
      <c r="G5" s="16"/>
      <c r="H5" s="16"/>
      <c r="I5" s="16"/>
      <c r="J5" s="16"/>
      <c r="K5" s="17"/>
      <c r="L5" s="17"/>
      <c r="M5" s="17"/>
      <c r="N5" s="17"/>
    </row>
    <row r="6" spans="2:14" s="93" customFormat="1">
      <c r="B6" s="106">
        <v>2</v>
      </c>
      <c r="C6" s="15"/>
      <c r="D6" s="15"/>
      <c r="E6" s="15"/>
      <c r="F6" s="15"/>
      <c r="G6" s="16"/>
      <c r="H6" s="16"/>
      <c r="I6" s="16"/>
      <c r="J6" s="16"/>
      <c r="K6" s="17"/>
      <c r="L6" s="17"/>
      <c r="M6" s="17"/>
      <c r="N6" s="17"/>
    </row>
    <row r="7" spans="2:14" s="93" customFormat="1">
      <c r="B7" s="106">
        <v>3</v>
      </c>
      <c r="C7" s="15"/>
      <c r="D7" s="15"/>
      <c r="E7" s="15"/>
      <c r="F7" s="15"/>
      <c r="G7" s="16"/>
      <c r="H7" s="16"/>
      <c r="I7" s="16"/>
      <c r="J7" s="16"/>
      <c r="K7" s="17"/>
      <c r="L7" s="17"/>
      <c r="M7" s="17"/>
      <c r="N7" s="17"/>
    </row>
    <row r="8" spans="2:14" s="93" customFormat="1">
      <c r="B8" s="106">
        <v>4</v>
      </c>
      <c r="C8" s="15"/>
      <c r="D8" s="15"/>
      <c r="E8" s="15"/>
      <c r="F8" s="15"/>
      <c r="G8" s="16"/>
      <c r="H8" s="16"/>
      <c r="I8" s="16"/>
      <c r="J8" s="16"/>
      <c r="K8" s="17"/>
      <c r="L8" s="17"/>
      <c r="M8" s="17"/>
      <c r="N8" s="17"/>
    </row>
    <row r="9" spans="2:14" s="93" customFormat="1">
      <c r="B9" s="106">
        <v>5</v>
      </c>
      <c r="C9" s="15"/>
      <c r="D9" s="15"/>
      <c r="E9" s="15"/>
      <c r="F9" s="15"/>
      <c r="G9" s="16"/>
      <c r="H9" s="16"/>
      <c r="I9" s="16"/>
      <c r="J9" s="16"/>
      <c r="K9" s="17"/>
      <c r="L9" s="17"/>
      <c r="M9" s="17"/>
      <c r="N9" s="17"/>
    </row>
    <row r="10" spans="2:14" s="93" customFormat="1">
      <c r="B10" s="106">
        <v>6</v>
      </c>
      <c r="C10" s="15"/>
      <c r="D10" s="15"/>
      <c r="E10" s="15"/>
      <c r="F10" s="15"/>
      <c r="G10" s="16"/>
      <c r="H10" s="16"/>
      <c r="I10" s="16"/>
      <c r="J10" s="16"/>
      <c r="K10" s="17"/>
      <c r="L10" s="17"/>
      <c r="M10" s="17"/>
      <c r="N10" s="17"/>
    </row>
    <row r="11" spans="2:14" s="93" customFormat="1">
      <c r="B11" s="106">
        <v>7</v>
      </c>
      <c r="C11" s="15"/>
      <c r="D11" s="15"/>
      <c r="E11" s="15"/>
      <c r="F11" s="15"/>
      <c r="G11" s="16"/>
      <c r="H11" s="16"/>
      <c r="I11" s="16"/>
      <c r="J11" s="16"/>
      <c r="K11" s="17"/>
      <c r="L11" s="17"/>
      <c r="M11" s="17"/>
      <c r="N11" s="17"/>
    </row>
    <row r="12" spans="2:14" s="93" customFormat="1">
      <c r="B12" s="106">
        <v>8</v>
      </c>
      <c r="C12" s="15"/>
      <c r="D12" s="15"/>
      <c r="E12" s="15"/>
      <c r="F12" s="15"/>
      <c r="G12" s="16"/>
      <c r="H12" s="16"/>
      <c r="I12" s="16"/>
      <c r="J12" s="16"/>
      <c r="K12" s="17"/>
      <c r="L12" s="17"/>
      <c r="M12" s="17"/>
      <c r="N12" s="17"/>
    </row>
    <row r="13" spans="2:14" s="93" customFormat="1">
      <c r="B13" s="106">
        <v>9</v>
      </c>
      <c r="C13" s="15"/>
      <c r="D13" s="15"/>
      <c r="E13" s="15"/>
      <c r="F13" s="15"/>
      <c r="G13" s="16"/>
      <c r="H13" s="16"/>
      <c r="I13" s="16"/>
      <c r="J13" s="16"/>
      <c r="K13" s="17"/>
      <c r="L13" s="17"/>
      <c r="M13" s="17"/>
      <c r="N13" s="17"/>
    </row>
    <row r="14" spans="2:14" s="93" customFormat="1" ht="15.75" thickBot="1">
      <c r="B14" s="111">
        <v>10</v>
      </c>
      <c r="C14" s="112"/>
      <c r="D14" s="43"/>
      <c r="E14" s="43"/>
      <c r="F14" s="15"/>
      <c r="G14" s="113"/>
      <c r="H14" s="44"/>
      <c r="I14" s="44"/>
      <c r="J14" s="44"/>
      <c r="K14" s="114"/>
      <c r="L14" s="45"/>
      <c r="M14" s="45"/>
      <c r="N14" s="45"/>
    </row>
    <row r="15" spans="2:14" s="93" customFormat="1" ht="15.75" thickBot="1">
      <c r="B15" s="480" t="s">
        <v>8</v>
      </c>
      <c r="C15" s="481"/>
      <c r="D15" s="75">
        <f>SUM(D5:D14)</f>
        <v>0</v>
      </c>
      <c r="E15" s="75">
        <f>SUM(E5:E14)</f>
        <v>0</v>
      </c>
      <c r="F15" s="75">
        <f>SUM(F5:F14)</f>
        <v>0</v>
      </c>
      <c r="G15" s="75"/>
      <c r="H15" s="75">
        <f>SUM(H5:H14)</f>
        <v>0</v>
      </c>
      <c r="I15" s="75">
        <f>SUM(I5:I14)</f>
        <v>0</v>
      </c>
      <c r="J15" s="75">
        <f>SUM(J5:J14)</f>
        <v>0</v>
      </c>
      <c r="K15" s="75"/>
      <c r="L15" s="75">
        <f>SUM(L5:L14)</f>
        <v>0</v>
      </c>
      <c r="M15" s="75">
        <f>SUM(M5:M14)</f>
        <v>0</v>
      </c>
      <c r="N15" s="75">
        <f>SUM(N5:N14)</f>
        <v>0</v>
      </c>
    </row>
    <row r="17" spans="1:8">
      <c r="A17" s="40" t="s">
        <v>145</v>
      </c>
    </row>
    <row r="18" spans="1:8" s="36" customFormat="1">
      <c r="A18" s="42">
        <v>1</v>
      </c>
      <c r="B18" s="464" t="s">
        <v>461</v>
      </c>
      <c r="C18" s="464"/>
      <c r="D18" s="464"/>
      <c r="E18" s="464"/>
      <c r="F18" s="464"/>
      <c r="G18" s="464"/>
      <c r="H18" s="464"/>
    </row>
    <row r="19" spans="1:8" s="36" customFormat="1">
      <c r="A19" s="42">
        <v>2</v>
      </c>
      <c r="B19" s="464" t="s">
        <v>568</v>
      </c>
      <c r="C19" s="464"/>
      <c r="D19" s="464"/>
      <c r="E19" s="464"/>
      <c r="F19" s="464"/>
      <c r="G19" s="464"/>
      <c r="H19" s="464"/>
    </row>
    <row r="20" spans="1:8" s="36" customFormat="1">
      <c r="A20"/>
      <c r="B20"/>
      <c r="C20"/>
      <c r="D20"/>
      <c r="E20"/>
    </row>
    <row r="21" spans="1:8" s="36" customFormat="1">
      <c r="A21" s="109" t="s">
        <v>153</v>
      </c>
      <c r="B21" s="109"/>
      <c r="C21" s="109"/>
    </row>
    <row r="22" spans="1:8" s="36" customFormat="1"/>
    <row r="23" spans="1:8" s="36" customFormat="1"/>
    <row r="24" spans="1:8" s="36" customFormat="1"/>
    <row r="25" spans="1:8" s="36" customFormat="1"/>
    <row r="26" spans="1:8" s="36" customFormat="1"/>
    <row r="27" spans="1:8" s="36" customFormat="1"/>
    <row r="28" spans="1:8" s="36" customFormat="1"/>
    <row r="29" spans="1:8" s="36" customFormat="1"/>
    <row r="30" spans="1:8" s="36" customFormat="1"/>
    <row r="31" spans="1:8" s="36" customFormat="1"/>
    <row r="32" spans="1:8" s="36" customFormat="1"/>
    <row r="33" spans="1:5">
      <c r="A33" s="36"/>
      <c r="B33" s="36"/>
      <c r="C33" s="36"/>
      <c r="D33" s="36"/>
      <c r="E33" s="36"/>
    </row>
    <row r="34" spans="1:5">
      <c r="A34" s="36"/>
      <c r="B34" s="36"/>
      <c r="C34" s="36"/>
      <c r="D34" s="36"/>
      <c r="E34" s="36"/>
    </row>
    <row r="55" spans="15:15">
      <c r="O55" s="88"/>
    </row>
    <row r="56" spans="15:15">
      <c r="O56" s="88" t="s">
        <v>116</v>
      </c>
    </row>
    <row r="57" spans="15:15">
      <c r="O57" s="88" t="s">
        <v>21</v>
      </c>
    </row>
    <row r="58" spans="15:15">
      <c r="O58" s="88" t="s">
        <v>22</v>
      </c>
    </row>
    <row r="59" spans="15:15">
      <c r="O59" s="88" t="s">
        <v>23</v>
      </c>
    </row>
    <row r="60" spans="15:15">
      <c r="O60" s="88" t="s">
        <v>24</v>
      </c>
    </row>
    <row r="61" spans="15:15">
      <c r="O61" s="88"/>
    </row>
  </sheetData>
  <sheetProtection password="87ED" sheet="1" objects="1" scenarios="1"/>
  <mergeCells count="9">
    <mergeCell ref="B19:H19"/>
    <mergeCell ref="B18:H18"/>
    <mergeCell ref="B1:N1"/>
    <mergeCell ref="B3:B4"/>
    <mergeCell ref="B15:C15"/>
    <mergeCell ref="M2:N2"/>
    <mergeCell ref="C3:F3"/>
    <mergeCell ref="G3:J3"/>
    <mergeCell ref="K3:N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Q26"/>
  <sheetViews>
    <sheetView workbookViewId="0">
      <selection activeCell="B18" sqref="B18"/>
    </sheetView>
  </sheetViews>
  <sheetFormatPr defaultRowHeight="15"/>
  <cols>
    <col min="2" max="2" width="23.140625" customWidth="1"/>
    <col min="3" max="3" width="9.7109375" customWidth="1"/>
    <col min="4" max="4" width="16" customWidth="1"/>
    <col min="5" max="5" width="22.85546875" customWidth="1"/>
    <col min="6" max="6" width="14.140625" customWidth="1"/>
    <col min="7" max="7" width="12.140625" customWidth="1"/>
    <col min="8" max="8" width="9.5703125" customWidth="1"/>
    <col min="9" max="9" width="15.7109375" customWidth="1"/>
    <col min="10" max="10" width="20.140625" customWidth="1"/>
    <col min="11" max="11" width="13.85546875" customWidth="1"/>
    <col min="12" max="12" width="14.140625" customWidth="1"/>
    <col min="13" max="13" width="11.28515625" customWidth="1"/>
    <col min="14" max="14" width="17.5703125" customWidth="1"/>
    <col min="15" max="15" width="22.28515625" customWidth="1"/>
    <col min="16" max="16" width="12.5703125" customWidth="1"/>
    <col min="17" max="17" width="14.42578125" customWidth="1"/>
  </cols>
  <sheetData>
    <row r="1" spans="1:17" ht="21">
      <c r="B1" s="406" t="s">
        <v>17</v>
      </c>
      <c r="C1" s="406"/>
      <c r="D1" s="406"/>
      <c r="E1" s="406"/>
      <c r="F1" s="406"/>
      <c r="G1" s="406"/>
      <c r="H1" s="406"/>
      <c r="I1" s="406"/>
      <c r="J1" s="406"/>
      <c r="K1" s="406"/>
      <c r="L1" s="406"/>
      <c r="M1" s="406"/>
      <c r="N1" s="406"/>
      <c r="O1" s="406"/>
      <c r="P1" s="406"/>
      <c r="Q1" s="406"/>
    </row>
    <row r="2" spans="1:17" ht="18.75">
      <c r="A2" s="2"/>
      <c r="B2" s="2"/>
      <c r="C2" s="2"/>
      <c r="D2" s="2"/>
      <c r="H2" s="417" t="s">
        <v>142</v>
      </c>
      <c r="I2" s="417"/>
      <c r="P2" s="417" t="s">
        <v>142</v>
      </c>
      <c r="Q2" s="417"/>
    </row>
    <row r="3" spans="1:17" s="92" customFormat="1" ht="14.25">
      <c r="B3" s="483"/>
      <c r="C3" s="471">
        <v>44896</v>
      </c>
      <c r="D3" s="451"/>
      <c r="E3" s="451"/>
      <c r="F3" s="451"/>
      <c r="G3" s="451"/>
      <c r="H3" s="472">
        <v>44713</v>
      </c>
      <c r="I3" s="453"/>
      <c r="J3" s="453"/>
      <c r="K3" s="453"/>
      <c r="L3" s="453"/>
      <c r="M3" s="482">
        <v>44531</v>
      </c>
      <c r="N3" s="455"/>
      <c r="O3" s="455"/>
      <c r="P3" s="455"/>
      <c r="Q3" s="455"/>
    </row>
    <row r="4" spans="1:17" s="107" customFormat="1" ht="57" customHeight="1">
      <c r="B4" s="483"/>
      <c r="C4" s="60" t="s">
        <v>170</v>
      </c>
      <c r="D4" s="60" t="s">
        <v>3</v>
      </c>
      <c r="E4" s="60" t="s">
        <v>463</v>
      </c>
      <c r="F4" s="60" t="s">
        <v>464</v>
      </c>
      <c r="G4" s="60" t="s">
        <v>5</v>
      </c>
      <c r="H4" s="62" t="s">
        <v>170</v>
      </c>
      <c r="I4" s="62" t="s">
        <v>3</v>
      </c>
      <c r="J4" s="62" t="s">
        <v>463</v>
      </c>
      <c r="K4" s="62" t="s">
        <v>464</v>
      </c>
      <c r="L4" s="62" t="s">
        <v>5</v>
      </c>
      <c r="M4" s="63" t="s">
        <v>170</v>
      </c>
      <c r="N4" s="63" t="s">
        <v>3</v>
      </c>
      <c r="O4" s="63" t="s">
        <v>465</v>
      </c>
      <c r="P4" s="63" t="s">
        <v>464</v>
      </c>
      <c r="Q4" s="63" t="s">
        <v>5</v>
      </c>
    </row>
    <row r="5" spans="1:17" s="93" customFormat="1" ht="18.600000000000001" customHeight="1">
      <c r="B5" s="61" t="s">
        <v>18</v>
      </c>
      <c r="C5" s="33"/>
      <c r="D5" s="33"/>
      <c r="E5" s="33"/>
      <c r="F5" s="33"/>
      <c r="G5" s="33"/>
      <c r="H5" s="34"/>
      <c r="I5" s="34"/>
      <c r="J5" s="34"/>
      <c r="K5" s="34"/>
      <c r="L5" s="34"/>
      <c r="M5" s="35"/>
      <c r="N5" s="35"/>
      <c r="O5" s="35"/>
      <c r="P5" s="35"/>
      <c r="Q5" s="35"/>
    </row>
    <row r="6" spans="1:17" s="93" customFormat="1" ht="18.95" customHeight="1">
      <c r="B6" s="61" t="s">
        <v>19</v>
      </c>
      <c r="C6" s="33"/>
      <c r="D6" s="33"/>
      <c r="E6" s="33"/>
      <c r="F6" s="110"/>
      <c r="G6" s="33"/>
      <c r="H6" s="34"/>
      <c r="I6" s="34"/>
      <c r="J6" s="34"/>
      <c r="K6" s="110"/>
      <c r="L6" s="34"/>
      <c r="M6" s="35"/>
      <c r="N6" s="35"/>
      <c r="O6" s="35"/>
      <c r="P6" s="110"/>
      <c r="Q6" s="35"/>
    </row>
    <row r="7" spans="1:17" s="93" customFormat="1"/>
    <row r="8" spans="1:17" s="92" customFormat="1" ht="14.45" customHeight="1">
      <c r="B8" s="484" t="s">
        <v>466</v>
      </c>
      <c r="C8" s="471">
        <v>44896</v>
      </c>
      <c r="D8" s="451"/>
      <c r="E8" s="451"/>
      <c r="F8" s="451"/>
      <c r="G8" s="451"/>
      <c r="H8" s="472">
        <v>44713</v>
      </c>
      <c r="I8" s="453"/>
      <c r="J8" s="453"/>
      <c r="K8" s="453"/>
      <c r="L8" s="453"/>
      <c r="M8" s="482">
        <v>44531</v>
      </c>
      <c r="N8" s="455"/>
      <c r="O8" s="455"/>
      <c r="P8" s="455"/>
      <c r="Q8" s="455"/>
    </row>
    <row r="9" spans="1:17" s="93" customFormat="1" ht="56.1" customHeight="1">
      <c r="B9" s="484"/>
      <c r="C9" s="60" t="s">
        <v>170</v>
      </c>
      <c r="D9" s="60" t="s">
        <v>467</v>
      </c>
      <c r="E9" s="60" t="s">
        <v>468</v>
      </c>
      <c r="F9" s="456" t="s">
        <v>469</v>
      </c>
      <c r="G9" s="457"/>
      <c r="H9" s="62" t="s">
        <v>170</v>
      </c>
      <c r="I9" s="62" t="s">
        <v>467</v>
      </c>
      <c r="J9" s="62" t="s">
        <v>468</v>
      </c>
      <c r="K9" s="487" t="s">
        <v>469</v>
      </c>
      <c r="L9" s="488"/>
      <c r="M9" s="63" t="s">
        <v>170</v>
      </c>
      <c r="N9" s="63" t="s">
        <v>467</v>
      </c>
      <c r="O9" s="63" t="s">
        <v>506</v>
      </c>
      <c r="P9" s="467" t="s">
        <v>469</v>
      </c>
      <c r="Q9" s="468"/>
    </row>
    <row r="10" spans="1:17" s="93" customFormat="1">
      <c r="B10" s="484"/>
      <c r="C10" s="33"/>
      <c r="D10" s="33"/>
      <c r="E10" s="33"/>
      <c r="F10" s="485"/>
      <c r="G10" s="486"/>
      <c r="H10" s="34"/>
      <c r="I10" s="34"/>
      <c r="J10" s="34"/>
      <c r="K10" s="489"/>
      <c r="L10" s="490"/>
      <c r="M10" s="35"/>
      <c r="N10" s="35"/>
      <c r="O10" s="35"/>
      <c r="P10" s="491"/>
      <c r="Q10" s="492"/>
    </row>
    <row r="12" spans="1:17">
      <c r="A12" s="40" t="s">
        <v>145</v>
      </c>
      <c r="B12" s="41"/>
    </row>
    <row r="13" spans="1:17">
      <c r="A13" s="42">
        <v>1</v>
      </c>
      <c r="B13" s="40" t="s">
        <v>166</v>
      </c>
    </row>
    <row r="14" spans="1:17" s="36" customFormat="1"/>
    <row r="15" spans="1:17" s="36" customFormat="1">
      <c r="A15" s="109" t="s">
        <v>153</v>
      </c>
      <c r="B15" s="109"/>
      <c r="C15" s="109"/>
    </row>
    <row r="16" spans="1:17" s="36" customFormat="1"/>
    <row r="17" s="36" customFormat="1"/>
    <row r="18" s="36" customFormat="1"/>
    <row r="19" s="36" customFormat="1"/>
    <row r="20" s="36" customFormat="1"/>
    <row r="21" s="36" customFormat="1"/>
    <row r="22" s="36" customFormat="1"/>
    <row r="23" s="36" customFormat="1"/>
    <row r="24" s="36" customFormat="1"/>
    <row r="25" s="36" customFormat="1"/>
    <row r="26" s="36" customFormat="1"/>
  </sheetData>
  <sheetProtection password="87ED" sheet="1" objects="1" scenarios="1"/>
  <mergeCells count="17">
    <mergeCell ref="C8:G8"/>
    <mergeCell ref="H8:L8"/>
    <mergeCell ref="M8:Q8"/>
    <mergeCell ref="B8:B10"/>
    <mergeCell ref="F9:G9"/>
    <mergeCell ref="F10:G10"/>
    <mergeCell ref="K9:L9"/>
    <mergeCell ref="P9:Q9"/>
    <mergeCell ref="K10:L10"/>
    <mergeCell ref="P10:Q10"/>
    <mergeCell ref="B1:Q1"/>
    <mergeCell ref="B3:B4"/>
    <mergeCell ref="H2:I2"/>
    <mergeCell ref="P2:Q2"/>
    <mergeCell ref="C3:G3"/>
    <mergeCell ref="H3:L3"/>
    <mergeCell ref="M3: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5</vt:i4>
      </vt:variant>
    </vt:vector>
  </HeadingPairs>
  <TitlesOfParts>
    <vt:vector size="38" baseType="lpstr">
      <vt:lpstr>Cover</vt:lpstr>
      <vt:lpstr>Content</vt:lpstr>
      <vt:lpstr>Table I</vt:lpstr>
      <vt:lpstr>Table IA</vt:lpstr>
      <vt:lpstr>Table IIA</vt:lpstr>
      <vt:lpstr>Table IIIA</vt:lpstr>
      <vt:lpstr>Table IVA</vt:lpstr>
      <vt:lpstr>Table VA</vt:lpstr>
      <vt:lpstr>Table VIA</vt:lpstr>
      <vt:lpstr>Table VIIA</vt:lpstr>
      <vt:lpstr>Table VIIIA</vt:lpstr>
      <vt:lpstr>Table IXA</vt:lpstr>
      <vt:lpstr>Table XA</vt:lpstr>
      <vt:lpstr>Table XIA</vt:lpstr>
      <vt:lpstr>Table XIIA</vt:lpstr>
      <vt:lpstr>Table IB</vt:lpstr>
      <vt:lpstr>Table IIB</vt:lpstr>
      <vt:lpstr>Table IIIB</vt:lpstr>
      <vt:lpstr>Table IVB</vt:lpstr>
      <vt:lpstr>Table VB</vt:lpstr>
      <vt:lpstr>Table VIB</vt:lpstr>
      <vt:lpstr>Table VIIB</vt:lpstr>
      <vt:lpstr>Table IC</vt:lpstr>
      <vt:lpstr>Table IIC</vt:lpstr>
      <vt:lpstr>Table IIIC</vt:lpstr>
      <vt:lpstr>Table IVC</vt:lpstr>
      <vt:lpstr>Table VC</vt:lpstr>
      <vt:lpstr>Table ID</vt:lpstr>
      <vt:lpstr>Table IE</vt:lpstr>
      <vt:lpstr>Table IIE</vt:lpstr>
      <vt:lpstr>Table IIIE</vt:lpstr>
      <vt:lpstr>Table IVE</vt:lpstr>
      <vt:lpstr>Table IF</vt:lpstr>
      <vt:lpstr>'Table VB'!_edn1</vt:lpstr>
      <vt:lpstr>'Table VIB'!_edn1</vt:lpstr>
      <vt:lpstr>'Table IVB'!_ednref1</vt:lpstr>
      <vt:lpstr>'Table IVB'!_ednref2</vt:lpstr>
      <vt:lpstr>'Table IF'!_GoBack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2023-02-02T10:22:31Z</dcterms:modified>
</cp:coreProperties>
</file>