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105" yWindow="-105" windowWidth="19425" windowHeight="10305"/>
  </bookViews>
  <sheets>
    <sheet name="Cover" sheetId="36" r:id="rId1"/>
    <sheet name="Content" sheetId="10" r:id="rId2"/>
    <sheet name="Table I" sheetId="1" r:id="rId3"/>
    <sheet name="Table IA" sheetId="2" r:id="rId4"/>
    <sheet name="Table IIA" sheetId="12" r:id="rId5"/>
    <sheet name="Table IIIA" sheetId="13" r:id="rId6"/>
    <sheet name="Table IVA" sheetId="14" r:id="rId7"/>
    <sheet name="Table VA" sheetId="15" r:id="rId8"/>
    <sheet name="Table VIA" sheetId="16" r:id="rId9"/>
    <sheet name="Table VIIA" sheetId="17" r:id="rId10"/>
    <sheet name="Table VIIIA" sheetId="18" r:id="rId11"/>
    <sheet name="Table IXA" sheetId="19" r:id="rId12"/>
    <sheet name="Table XA" sheetId="20" r:id="rId13"/>
    <sheet name="Table XIA" sheetId="21" r:id="rId14"/>
    <sheet name="Table XIIA" sheetId="4" r:id="rId15"/>
    <sheet name="Table IB" sheetId="22" r:id="rId16"/>
    <sheet name="Table IIB" sheetId="23" r:id="rId17"/>
    <sheet name="Table IIIB" sheetId="24" r:id="rId18"/>
    <sheet name="Table IVB" sheetId="25" r:id="rId19"/>
    <sheet name="Table VB" sheetId="26" r:id="rId20"/>
    <sheet name="Table VIB" sheetId="34" r:id="rId21"/>
    <sheet name="Table VIIB" sheetId="5" r:id="rId22"/>
    <sheet name="Table IC" sheetId="30" r:id="rId23"/>
    <sheet name="Table IIC" sheetId="29" r:id="rId24"/>
    <sheet name="Table IIIC" sheetId="28" r:id="rId25"/>
    <sheet name="Table IVC" sheetId="27" r:id="rId26"/>
    <sheet name="Table VC" sheetId="6" r:id="rId27"/>
    <sheet name="Table ID" sheetId="7" r:id="rId28"/>
    <sheet name="Table IE" sheetId="33" r:id="rId29"/>
    <sheet name="Table IIE" sheetId="32" r:id="rId30"/>
    <sheet name="Table IIIE" sheetId="31" r:id="rId31"/>
    <sheet name="Table IVE" sheetId="8" r:id="rId32"/>
    <sheet name="Table IF" sheetId="35" r:id="rId33"/>
  </sheets>
  <definedNames>
    <definedName name="_edn1" localSheetId="15">'Table IB'!#REF!</definedName>
    <definedName name="_edn1" localSheetId="16">'Table IIB'!#REF!</definedName>
    <definedName name="_edn1" localSheetId="17">'Table IIIB'!#REF!</definedName>
    <definedName name="_edn1" localSheetId="18">'Table IVB'!#REF!</definedName>
    <definedName name="_edn1" localSheetId="19">'Table VB'!$B$1</definedName>
    <definedName name="_edn1" localSheetId="20">'Table VIB'!$B$1</definedName>
    <definedName name="_edn1" localSheetId="21">'Table VIIB'!#REF!</definedName>
    <definedName name="_edn2" localSheetId="15">'Table IB'!#REF!</definedName>
    <definedName name="_edn2" localSheetId="16">'Table IIB'!#REF!</definedName>
    <definedName name="_edn2" localSheetId="17">'Table IIIB'!#REF!</definedName>
    <definedName name="_edn2" localSheetId="18">'Table IVB'!#REF!</definedName>
    <definedName name="_edn2" localSheetId="19">'Table VB'!#REF!</definedName>
    <definedName name="_edn2" localSheetId="20">'Table VIB'!#REF!</definedName>
    <definedName name="_edn2" localSheetId="21">'Table VIIB'!#REF!</definedName>
    <definedName name="_ednref1" localSheetId="15">'Table IB'!#REF!</definedName>
    <definedName name="_ednref1" localSheetId="16">'Table IIB'!#REF!</definedName>
    <definedName name="_ednref1" localSheetId="17">'Table IIIB'!#REF!</definedName>
    <definedName name="_ednref1" localSheetId="18">'Table IVB'!$B$19</definedName>
    <definedName name="_ednref1" localSheetId="19">'Table VB'!#REF!</definedName>
    <definedName name="_ednref1" localSheetId="20">'Table VIB'!#REF!</definedName>
    <definedName name="_ednref1" localSheetId="21">'Table VIIB'!#REF!</definedName>
    <definedName name="_ednref2" localSheetId="15">'Table IB'!#REF!</definedName>
    <definedName name="_ednref2" localSheetId="16">'Table IIB'!#REF!</definedName>
    <definedName name="_ednref2" localSheetId="17">'Table IIIB'!#REF!</definedName>
    <definedName name="_ednref2" localSheetId="18">'Table IVB'!$B$21</definedName>
    <definedName name="_ednref2" localSheetId="19">'Table VB'!#REF!</definedName>
    <definedName name="_ednref2" localSheetId="20">'Table VIB'!#REF!</definedName>
    <definedName name="_ednref2" localSheetId="21">'Table VIIB'!#REF!</definedName>
    <definedName name="_GoBack" localSheetId="32">'Table IF'!$C$75</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0" i="29"/>
  <c r="F10"/>
  <c r="D10"/>
  <c r="AE8" i="2"/>
  <c r="AF8" s="1"/>
  <c r="AE9"/>
  <c r="AF9" s="1"/>
  <c r="AE10"/>
  <c r="AF10" s="1"/>
  <c r="AE11"/>
  <c r="AF11"/>
  <c r="AE12"/>
  <c r="AF12" s="1"/>
  <c r="AE13"/>
  <c r="AF13" s="1"/>
  <c r="AE14"/>
  <c r="AF14" s="1"/>
  <c r="AE15"/>
  <c r="AF15" s="1"/>
  <c r="AE16"/>
  <c r="AF16" s="1"/>
  <c r="AE17"/>
  <c r="AF17" s="1"/>
  <c r="AE18"/>
  <c r="AF18" s="1"/>
  <c r="AE19"/>
  <c r="AF19" s="1"/>
  <c r="AE21"/>
  <c r="AF21"/>
  <c r="AE22"/>
  <c r="AF22" s="1"/>
  <c r="AE23"/>
  <c r="AF23" s="1"/>
  <c r="AE24"/>
  <c r="AF24" s="1"/>
  <c r="AE25"/>
  <c r="AF25" s="1"/>
  <c r="AE27"/>
  <c r="AF27" s="1"/>
  <c r="AE28"/>
  <c r="AF28" s="1"/>
  <c r="AE29"/>
  <c r="AF29" s="1"/>
  <c r="AE30"/>
  <c r="AF30" s="1"/>
  <c r="AE31"/>
  <c r="AF31"/>
  <c r="AE32"/>
  <c r="AF32" s="1"/>
  <c r="AE33"/>
  <c r="AF33" s="1"/>
  <c r="AE35"/>
  <c r="AF35" s="1"/>
  <c r="AE36"/>
  <c r="AF36" s="1"/>
  <c r="AE37"/>
  <c r="AF37"/>
  <c r="AE38"/>
  <c r="AF38" s="1"/>
  <c r="AE39"/>
  <c r="AF39" s="1"/>
  <c r="AE40"/>
  <c r="AF40" s="1"/>
  <c r="U8"/>
  <c r="V8" s="1"/>
  <c r="U9"/>
  <c r="V9" s="1"/>
  <c r="U10"/>
  <c r="V10" s="1"/>
  <c r="U11"/>
  <c r="V11" s="1"/>
  <c r="U12"/>
  <c r="V12" s="1"/>
  <c r="U13"/>
  <c r="V13" s="1"/>
  <c r="U14"/>
  <c r="V14" s="1"/>
  <c r="U15"/>
  <c r="V15" s="1"/>
  <c r="U16"/>
  <c r="V16" s="1"/>
  <c r="U17"/>
  <c r="V17" s="1"/>
  <c r="U18"/>
  <c r="V18" s="1"/>
  <c r="U19"/>
  <c r="V19" s="1"/>
  <c r="U21"/>
  <c r="V21" s="1"/>
  <c r="U22"/>
  <c r="V22" s="1"/>
  <c r="U23"/>
  <c r="V23" s="1"/>
  <c r="U24"/>
  <c r="V24" s="1"/>
  <c r="U25"/>
  <c r="V25" s="1"/>
  <c r="U27"/>
  <c r="V27" s="1"/>
  <c r="U28"/>
  <c r="V28" s="1"/>
  <c r="U29"/>
  <c r="V29" s="1"/>
  <c r="U30"/>
  <c r="V30" s="1"/>
  <c r="U31"/>
  <c r="V31"/>
  <c r="U32"/>
  <c r="V32" s="1"/>
  <c r="U33"/>
  <c r="V33" s="1"/>
  <c r="U35"/>
  <c r="V35" s="1"/>
  <c r="U36"/>
  <c r="V36" s="1"/>
  <c r="U37"/>
  <c r="V37" s="1"/>
  <c r="U38"/>
  <c r="V38" s="1"/>
  <c r="U39"/>
  <c r="V39" s="1"/>
  <c r="U40"/>
  <c r="V40" s="1"/>
  <c r="L8"/>
  <c r="L9"/>
  <c r="L18"/>
  <c r="L19"/>
  <c r="L23"/>
  <c r="L33"/>
  <c r="K8"/>
  <c r="K9"/>
  <c r="K10"/>
  <c r="L10" s="1"/>
  <c r="K11"/>
  <c r="L11" s="1"/>
  <c r="K12"/>
  <c r="L12" s="1"/>
  <c r="K13"/>
  <c r="L13" s="1"/>
  <c r="K14"/>
  <c r="L14" s="1"/>
  <c r="K15"/>
  <c r="L15" s="1"/>
  <c r="K16"/>
  <c r="L16" s="1"/>
  <c r="K17"/>
  <c r="L17" s="1"/>
  <c r="K18"/>
  <c r="K19"/>
  <c r="K21"/>
  <c r="L21" s="1"/>
  <c r="K22"/>
  <c r="L22" s="1"/>
  <c r="K23"/>
  <c r="K24"/>
  <c r="L24" s="1"/>
  <c r="K25"/>
  <c r="L25" s="1"/>
  <c r="K27"/>
  <c r="L27" s="1"/>
  <c r="K28"/>
  <c r="L28" s="1"/>
  <c r="K29"/>
  <c r="L29" s="1"/>
  <c r="K30"/>
  <c r="L30" s="1"/>
  <c r="K31"/>
  <c r="L31" s="1"/>
  <c r="K32"/>
  <c r="L32" s="1"/>
  <c r="K33"/>
  <c r="K35"/>
  <c r="L35" s="1"/>
  <c r="K36"/>
  <c r="L36" s="1"/>
  <c r="K37"/>
  <c r="L37" s="1"/>
  <c r="K38"/>
  <c r="L38" s="1"/>
  <c r="K39"/>
  <c r="L39" s="1"/>
  <c r="K40"/>
  <c r="L40" s="1"/>
  <c r="AD20"/>
  <c r="AE20" s="1"/>
  <c r="AF20" s="1"/>
  <c r="AC20"/>
  <c r="AB20"/>
  <c r="Z20"/>
  <c r="X20"/>
  <c r="T20"/>
  <c r="S20"/>
  <c r="R20"/>
  <c r="U20" s="1"/>
  <c r="V20" s="1"/>
  <c r="P20"/>
  <c r="N20"/>
  <c r="J20"/>
  <c r="I20"/>
  <c r="H20"/>
  <c r="F20"/>
  <c r="D20"/>
  <c r="U9" i="28"/>
  <c r="V9"/>
  <c r="W9" s="1"/>
  <c r="X9" s="1"/>
  <c r="Y9" s="1"/>
  <c r="M9"/>
  <c r="N9" s="1"/>
  <c r="O9" s="1"/>
  <c r="P9" s="1"/>
  <c r="Q9" s="1"/>
  <c r="D7"/>
  <c r="E7"/>
  <c r="F7"/>
  <c r="G7"/>
  <c r="H7"/>
  <c r="I7"/>
  <c r="K7"/>
  <c r="L7"/>
  <c r="M7"/>
  <c r="N7"/>
  <c r="O7"/>
  <c r="P7"/>
  <c r="Q7"/>
  <c r="R7"/>
  <c r="S7"/>
  <c r="T7"/>
  <c r="U7"/>
  <c r="V7"/>
  <c r="W7"/>
  <c r="X7"/>
  <c r="Y7"/>
  <c r="Z7"/>
  <c r="Z6"/>
  <c r="R6"/>
  <c r="J6"/>
  <c r="Z5"/>
  <c r="R5"/>
  <c r="J5"/>
  <c r="K20" i="2" l="1"/>
  <c r="L20" s="1"/>
  <c r="J7" i="28"/>
  <c r="AD34" i="2"/>
  <c r="AD26"/>
  <c r="AD7"/>
  <c r="AC34"/>
  <c r="AC26"/>
  <c r="AC7"/>
  <c r="AB34"/>
  <c r="AB26"/>
  <c r="AB7"/>
  <c r="Z34"/>
  <c r="Z26"/>
  <c r="Z7"/>
  <c r="X34"/>
  <c r="X26"/>
  <c r="X7"/>
  <c r="T41"/>
  <c r="T34"/>
  <c r="T26"/>
  <c r="T7"/>
  <c r="S34"/>
  <c r="S26"/>
  <c r="S7"/>
  <c r="R34"/>
  <c r="U34" s="1"/>
  <c r="V34" s="1"/>
  <c r="R26"/>
  <c r="U26" s="1"/>
  <c r="V26" s="1"/>
  <c r="R7"/>
  <c r="P34"/>
  <c r="P26"/>
  <c r="P7"/>
  <c r="N34"/>
  <c r="N26"/>
  <c r="N7"/>
  <c r="J34"/>
  <c r="J26"/>
  <c r="J7"/>
  <c r="I34"/>
  <c r="I26"/>
  <c r="I7"/>
  <c r="H34"/>
  <c r="H26"/>
  <c r="H7"/>
  <c r="F34"/>
  <c r="F26"/>
  <c r="F7"/>
  <c r="D26"/>
  <c r="D7"/>
  <c r="D7" i="6"/>
  <c r="E7"/>
  <c r="C7"/>
  <c r="D13" i="34"/>
  <c r="C13"/>
  <c r="K34" i="2" l="1"/>
  <c r="K26"/>
  <c r="L26" s="1"/>
  <c r="R41"/>
  <c r="U7"/>
  <c r="V7" s="1"/>
  <c r="P41"/>
  <c r="Q26" s="1"/>
  <c r="N41"/>
  <c r="X41"/>
  <c r="Y7"/>
  <c r="Y26"/>
  <c r="H41"/>
  <c r="K7"/>
  <c r="L7" s="1"/>
  <c r="F41"/>
  <c r="Y34"/>
  <c r="AE26"/>
  <c r="AF26" s="1"/>
  <c r="Z41"/>
  <c r="AD41"/>
  <c r="AE7"/>
  <c r="AF7" s="1"/>
  <c r="AB41"/>
  <c r="AA26"/>
  <c r="AE34"/>
  <c r="AF34" s="1"/>
  <c r="J41"/>
  <c r="I41"/>
  <c r="S41"/>
  <c r="AC41"/>
  <c r="E7" i="34"/>
  <c r="E8"/>
  <c r="E9"/>
  <c r="E6"/>
  <c r="E13" s="1"/>
  <c r="D5"/>
  <c r="C5"/>
  <c r="D38" i="26"/>
  <c r="F38"/>
  <c r="G38"/>
  <c r="G10" i="20"/>
  <c r="H10"/>
  <c r="I10"/>
  <c r="J10"/>
  <c r="K10"/>
  <c r="L10"/>
  <c r="M10"/>
  <c r="N10"/>
  <c r="E10"/>
  <c r="F10"/>
  <c r="E8" i="17"/>
  <c r="N15" i="15"/>
  <c r="J15"/>
  <c r="F15"/>
  <c r="L13" i="14"/>
  <c r="P17"/>
  <c r="Q13" s="1"/>
  <c r="N17"/>
  <c r="O13" s="1"/>
  <c r="M17"/>
  <c r="K17"/>
  <c r="L14" s="1"/>
  <c r="I17"/>
  <c r="J13" s="1"/>
  <c r="H17"/>
  <c r="F17"/>
  <c r="G15" s="1"/>
  <c r="D17"/>
  <c r="E14" s="1"/>
  <c r="C17"/>
  <c r="V25" i="13"/>
  <c r="N25"/>
  <c r="F25"/>
  <c r="AD26" i="12"/>
  <c r="U26"/>
  <c r="L7"/>
  <c r="L8"/>
  <c r="L9"/>
  <c r="L10"/>
  <c r="L11"/>
  <c r="L12"/>
  <c r="L13"/>
  <c r="L14"/>
  <c r="L15"/>
  <c r="L16"/>
  <c r="L17"/>
  <c r="L18"/>
  <c r="L19"/>
  <c r="L20"/>
  <c r="L21"/>
  <c r="L22"/>
  <c r="L23"/>
  <c r="L24"/>
  <c r="L25"/>
  <c r="L6"/>
  <c r="E26"/>
  <c r="F26"/>
  <c r="G26"/>
  <c r="E22" i="25"/>
  <c r="F22"/>
  <c r="G22"/>
  <c r="H22"/>
  <c r="I22"/>
  <c r="D22"/>
  <c r="F28"/>
  <c r="G28"/>
  <c r="H28"/>
  <c r="I28"/>
  <c r="E28"/>
  <c r="D28"/>
  <c r="I16" i="19"/>
  <c r="G16"/>
  <c r="E16"/>
  <c r="C16"/>
  <c r="E5" i="26"/>
  <c r="AE42" i="2"/>
  <c r="AF42" s="1"/>
  <c r="AE6"/>
  <c r="AF6" s="1"/>
  <c r="U42"/>
  <c r="V42" s="1"/>
  <c r="U6"/>
  <c r="V6" s="1"/>
  <c r="D34"/>
  <c r="K42"/>
  <c r="L42" s="1"/>
  <c r="K6"/>
  <c r="L34" l="1"/>
  <c r="D41"/>
  <c r="E21" s="1"/>
  <c r="G25"/>
  <c r="G23"/>
  <c r="G39"/>
  <c r="G22"/>
  <c r="G38"/>
  <c r="G21"/>
  <c r="G37"/>
  <c r="G35"/>
  <c r="G32"/>
  <c r="G30"/>
  <c r="G29"/>
  <c r="G20"/>
  <c r="G36"/>
  <c r="G19"/>
  <c r="G31"/>
  <c r="G14"/>
  <c r="G24"/>
  <c r="G18"/>
  <c r="G17"/>
  <c r="G33"/>
  <c r="G16"/>
  <c r="G15"/>
  <c r="G40"/>
  <c r="G13"/>
  <c r="G9"/>
  <c r="G12"/>
  <c r="G28"/>
  <c r="G11"/>
  <c r="G27"/>
  <c r="G10"/>
  <c r="G8"/>
  <c r="G7"/>
  <c r="O15"/>
  <c r="O30"/>
  <c r="O29"/>
  <c r="O11"/>
  <c r="O27"/>
  <c r="O10"/>
  <c r="O9"/>
  <c r="O25"/>
  <c r="O12"/>
  <c r="O8"/>
  <c r="O24"/>
  <c r="O40"/>
  <c r="O23"/>
  <c r="O39"/>
  <c r="O35"/>
  <c r="O33"/>
  <c r="O13"/>
  <c r="O22"/>
  <c r="O38"/>
  <c r="O21"/>
  <c r="O37"/>
  <c r="O20"/>
  <c r="O36"/>
  <c r="O19"/>
  <c r="O18"/>
  <c r="O17"/>
  <c r="O28"/>
  <c r="O16"/>
  <c r="O32"/>
  <c r="O31"/>
  <c r="O14"/>
  <c r="Y13"/>
  <c r="Y29"/>
  <c r="Y10"/>
  <c r="Y9"/>
  <c r="Y25"/>
  <c r="Y8"/>
  <c r="Y24"/>
  <c r="Y40"/>
  <c r="Y22"/>
  <c r="Y18"/>
  <c r="Y27"/>
  <c r="Y23"/>
  <c r="Y39"/>
  <c r="Y38"/>
  <c r="Y33"/>
  <c r="Y32"/>
  <c r="Y28"/>
  <c r="Y11"/>
  <c r="Y21"/>
  <c r="Y37"/>
  <c r="Y36"/>
  <c r="Y19"/>
  <c r="Y35"/>
  <c r="Y17"/>
  <c r="Y16"/>
  <c r="Y12"/>
  <c r="Y15"/>
  <c r="Y31"/>
  <c r="Y14"/>
  <c r="Y30"/>
  <c r="Y20"/>
  <c r="U41"/>
  <c r="AE41"/>
  <c r="O7"/>
  <c r="Q30"/>
  <c r="Q16"/>
  <c r="Q13"/>
  <c r="Q29"/>
  <c r="Q12"/>
  <c r="Q28"/>
  <c r="Q11"/>
  <c r="Q27"/>
  <c r="Q21"/>
  <c r="Q36"/>
  <c r="Q19"/>
  <c r="Q10"/>
  <c r="Q9"/>
  <c r="Q25"/>
  <c r="Q37"/>
  <c r="Q20"/>
  <c r="Q35"/>
  <c r="Q14"/>
  <c r="Q8"/>
  <c r="Q24"/>
  <c r="Q40"/>
  <c r="Q23"/>
  <c r="Q39"/>
  <c r="Q22"/>
  <c r="Q38"/>
  <c r="Q15"/>
  <c r="Q18"/>
  <c r="Q17"/>
  <c r="Q33"/>
  <c r="Q32"/>
  <c r="Q31"/>
  <c r="AA29"/>
  <c r="AA15"/>
  <c r="AA31"/>
  <c r="AA12"/>
  <c r="AA28"/>
  <c r="AA11"/>
  <c r="AA27"/>
  <c r="AA10"/>
  <c r="AA35"/>
  <c r="AA18"/>
  <c r="AA30"/>
  <c r="AA9"/>
  <c r="AA25"/>
  <c r="AA8"/>
  <c r="AA24"/>
  <c r="AA40"/>
  <c r="AA36"/>
  <c r="AA19"/>
  <c r="AA23"/>
  <c r="AA39"/>
  <c r="AA22"/>
  <c r="AA38"/>
  <c r="AA21"/>
  <c r="AA37"/>
  <c r="AA20"/>
  <c r="AA17"/>
  <c r="AA33"/>
  <c r="AA16"/>
  <c r="AA32"/>
  <c r="AA14"/>
  <c r="AA13"/>
  <c r="Q7"/>
  <c r="AA7"/>
  <c r="AA34"/>
  <c r="G34"/>
  <c r="Q34"/>
  <c r="G26"/>
  <c r="K41"/>
  <c r="O34"/>
  <c r="O26"/>
  <c r="J15" i="14"/>
  <c r="J14"/>
  <c r="L12"/>
  <c r="O16"/>
  <c r="O15"/>
  <c r="J16"/>
  <c r="E5" i="34"/>
  <c r="G12" i="14"/>
  <c r="G13"/>
  <c r="G14"/>
  <c r="E16"/>
  <c r="E15"/>
  <c r="E13"/>
  <c r="O14"/>
  <c r="L16"/>
  <c r="G16"/>
  <c r="L15"/>
  <c r="Q16"/>
  <c r="Q15"/>
  <c r="Q14"/>
  <c r="E19" i="2" l="1"/>
  <c r="E38"/>
  <c r="E31"/>
  <c r="E10"/>
  <c r="E18"/>
  <c r="E8"/>
  <c r="E9"/>
  <c r="E20"/>
  <c r="E32"/>
  <c r="E30"/>
  <c r="E35"/>
  <c r="E34"/>
  <c r="E28"/>
  <c r="E22"/>
  <c r="E37"/>
  <c r="E13"/>
  <c r="E12"/>
  <c r="E15"/>
  <c r="E27"/>
  <c r="E24"/>
  <c r="E36"/>
  <c r="E17"/>
  <c r="E25"/>
  <c r="E33"/>
  <c r="E39"/>
  <c r="E7"/>
  <c r="E16"/>
  <c r="E14"/>
  <c r="E29"/>
  <c r="E40"/>
  <c r="E11"/>
  <c r="E26"/>
  <c r="E23"/>
  <c r="O27" i="12"/>
  <c r="Q26" s="1"/>
  <c r="D5" i="21"/>
  <c r="L26" i="13"/>
  <c r="O41" i="2"/>
  <c r="X27" i="12"/>
  <c r="Z26" s="1"/>
  <c r="C34" i="26"/>
  <c r="C38" s="1"/>
  <c r="H37"/>
  <c r="H36"/>
  <c r="H35"/>
  <c r="H34"/>
  <c r="H33"/>
  <c r="E33"/>
  <c r="H32"/>
  <c r="E32"/>
  <c r="H31"/>
  <c r="E31"/>
  <c r="H30"/>
  <c r="E30"/>
  <c r="H27"/>
  <c r="H26"/>
  <c r="H25"/>
  <c r="H24"/>
  <c r="H23"/>
  <c r="E23"/>
  <c r="H22"/>
  <c r="E22"/>
  <c r="H21"/>
  <c r="E21"/>
  <c r="H20"/>
  <c r="E20"/>
  <c r="E38" s="1"/>
  <c r="H6"/>
  <c r="H7"/>
  <c r="H8"/>
  <c r="H9"/>
  <c r="H10"/>
  <c r="H11"/>
  <c r="H12"/>
  <c r="H5"/>
  <c r="E6"/>
  <c r="E7"/>
  <c r="E8"/>
  <c r="D10" i="20"/>
  <c r="C10"/>
  <c r="Q10" i="18"/>
  <c r="K10"/>
  <c r="E10"/>
  <c r="D16" i="8"/>
  <c r="E16"/>
  <c r="C16"/>
  <c r="D11" i="31"/>
  <c r="D14" s="1"/>
  <c r="E11"/>
  <c r="E14" s="1"/>
  <c r="C11"/>
  <c r="C14" s="1"/>
  <c r="D9"/>
  <c r="E9"/>
  <c r="C9"/>
  <c r="L6" i="7"/>
  <c r="L7"/>
  <c r="L8"/>
  <c r="L9"/>
  <c r="L10"/>
  <c r="L11"/>
  <c r="L5"/>
  <c r="D12"/>
  <c r="E12"/>
  <c r="F12"/>
  <c r="G12"/>
  <c r="H12"/>
  <c r="I12"/>
  <c r="K12"/>
  <c r="M12"/>
  <c r="N12"/>
  <c r="C12"/>
  <c r="K9" i="28"/>
  <c r="S9"/>
  <c r="C7"/>
  <c r="C9" s="1"/>
  <c r="D13" i="26"/>
  <c r="F13"/>
  <c r="G13"/>
  <c r="C13"/>
  <c r="D6" i="24"/>
  <c r="E6"/>
  <c r="C6"/>
  <c r="H38" i="26" l="1"/>
  <c r="F27" i="12"/>
  <c r="V27" i="13"/>
  <c r="AA27" i="12"/>
  <c r="D9" i="28"/>
  <c r="E9" s="1"/>
  <c r="F9" s="1"/>
  <c r="G9" s="1"/>
  <c r="H9" s="1"/>
  <c r="I9" s="1"/>
  <c r="E5" i="21"/>
  <c r="T26" i="13"/>
  <c r="R27" i="12"/>
  <c r="N27" i="13"/>
  <c r="D15" i="31"/>
  <c r="I27" i="12"/>
  <c r="F27" i="13"/>
  <c r="E41" i="2"/>
  <c r="C5" i="21"/>
  <c r="D26" i="13"/>
  <c r="L41" i="2"/>
  <c r="Q41"/>
  <c r="AA41"/>
  <c r="V41"/>
  <c r="AF41"/>
  <c r="G41"/>
  <c r="Y41"/>
  <c r="L9" i="28"/>
  <c r="H13" i="26"/>
  <c r="E13"/>
  <c r="E15" i="31"/>
  <c r="C15"/>
  <c r="L12" i="7"/>
  <c r="T9" i="28"/>
  <c r="L7" i="22"/>
  <c r="M7"/>
  <c r="N7"/>
  <c r="H7"/>
  <c r="I7"/>
  <c r="J7"/>
  <c r="K7"/>
  <c r="K9" s="1"/>
  <c r="L9" s="1"/>
  <c r="M9" s="1"/>
  <c r="N9" s="1"/>
  <c r="G7"/>
  <c r="G9" s="1"/>
  <c r="H9" s="1"/>
  <c r="I9" s="1"/>
  <c r="J9" s="1"/>
  <c r="D7"/>
  <c r="E7"/>
  <c r="F7"/>
  <c r="C7"/>
  <c r="C9" s="1"/>
  <c r="F16" i="19"/>
  <c r="H16"/>
  <c r="J16"/>
  <c r="D16"/>
  <c r="J6" i="18"/>
  <c r="J7"/>
  <c r="J5"/>
  <c r="F10"/>
  <c r="G10"/>
  <c r="H10"/>
  <c r="I10"/>
  <c r="J10" s="1"/>
  <c r="L10"/>
  <c r="M10"/>
  <c r="N10"/>
  <c r="O10"/>
  <c r="P5" s="1"/>
  <c r="R10"/>
  <c r="S10"/>
  <c r="T10"/>
  <c r="C10"/>
  <c r="D7" s="1"/>
  <c r="G8" i="17"/>
  <c r="H8"/>
  <c r="I8"/>
  <c r="J8"/>
  <c r="K8"/>
  <c r="L8"/>
  <c r="M8"/>
  <c r="N8"/>
  <c r="D8"/>
  <c r="F8"/>
  <c r="C8"/>
  <c r="M15" i="15"/>
  <c r="L15"/>
  <c r="I15"/>
  <c r="H15"/>
  <c r="E15"/>
  <c r="D15"/>
  <c r="Q6" i="14"/>
  <c r="Y6" i="13"/>
  <c r="Y7"/>
  <c r="Y8"/>
  <c r="Y9"/>
  <c r="Y10"/>
  <c r="Y11"/>
  <c r="Y12"/>
  <c r="Y13"/>
  <c r="Y14"/>
  <c r="Y15"/>
  <c r="Y16"/>
  <c r="Y17"/>
  <c r="Y18"/>
  <c r="Y19"/>
  <c r="Y20"/>
  <c r="Y21"/>
  <c r="Y22"/>
  <c r="Y23"/>
  <c r="Y24"/>
  <c r="Y25"/>
  <c r="Y5"/>
  <c r="Q6"/>
  <c r="Q7"/>
  <c r="Q8"/>
  <c r="Q9"/>
  <c r="Q10"/>
  <c r="Q11"/>
  <c r="Q12"/>
  <c r="Q13"/>
  <c r="Q14"/>
  <c r="Q15"/>
  <c r="Q16"/>
  <c r="Q17"/>
  <c r="Q18"/>
  <c r="Q19"/>
  <c r="Q20"/>
  <c r="Q21"/>
  <c r="Q22"/>
  <c r="Q23"/>
  <c r="Q24"/>
  <c r="Q5"/>
  <c r="I6"/>
  <c r="I7"/>
  <c r="I8"/>
  <c r="I9"/>
  <c r="I10"/>
  <c r="I11"/>
  <c r="I12"/>
  <c r="I13"/>
  <c r="I14"/>
  <c r="I15"/>
  <c r="I16"/>
  <c r="I17"/>
  <c r="I18"/>
  <c r="I19"/>
  <c r="I20"/>
  <c r="I21"/>
  <c r="I22"/>
  <c r="I23"/>
  <c r="I24"/>
  <c r="I5"/>
  <c r="Z25"/>
  <c r="X25"/>
  <c r="T25"/>
  <c r="R25"/>
  <c r="P25"/>
  <c r="L25"/>
  <c r="Q25" s="1"/>
  <c r="J25"/>
  <c r="H25"/>
  <c r="D25"/>
  <c r="K26" i="12"/>
  <c r="L26" s="1"/>
  <c r="I26"/>
  <c r="D26"/>
  <c r="L6" i="2"/>
  <c r="P9" i="18" l="1"/>
  <c r="W6" i="13"/>
  <c r="W22"/>
  <c r="W21"/>
  <c r="W19"/>
  <c r="W18"/>
  <c r="W17"/>
  <c r="W16"/>
  <c r="W15"/>
  <c r="W13"/>
  <c r="W14"/>
  <c r="W12"/>
  <c r="W11"/>
  <c r="W10"/>
  <c r="W9"/>
  <c r="W5"/>
  <c r="W8"/>
  <c r="W24"/>
  <c r="W7"/>
  <c r="W23"/>
  <c r="W20"/>
  <c r="W25"/>
  <c r="O17"/>
  <c r="O14"/>
  <c r="O13"/>
  <c r="O12"/>
  <c r="O11"/>
  <c r="O10"/>
  <c r="O8"/>
  <c r="O24"/>
  <c r="O23"/>
  <c r="O15"/>
  <c r="O9"/>
  <c r="O5"/>
  <c r="O7"/>
  <c r="O16"/>
  <c r="O6"/>
  <c r="O22"/>
  <c r="O21"/>
  <c r="O20"/>
  <c r="O19"/>
  <c r="O18"/>
  <c r="O25"/>
  <c r="G13"/>
  <c r="G12"/>
  <c r="G10"/>
  <c r="G9"/>
  <c r="G5"/>
  <c r="G8"/>
  <c r="G24"/>
  <c r="G7"/>
  <c r="G23"/>
  <c r="G6"/>
  <c r="G22"/>
  <c r="G21"/>
  <c r="G20"/>
  <c r="G19"/>
  <c r="G11"/>
  <c r="G18"/>
  <c r="G17"/>
  <c r="G16"/>
  <c r="G15"/>
  <c r="G14"/>
  <c r="G25"/>
  <c r="L6" i="14"/>
  <c r="O5"/>
  <c r="G7"/>
  <c r="E8"/>
  <c r="Q17"/>
  <c r="J6"/>
  <c r="Q10"/>
  <c r="Q9"/>
  <c r="H26" i="12"/>
  <c r="H9"/>
  <c r="H17"/>
  <c r="H25"/>
  <c r="H16"/>
  <c r="H24"/>
  <c r="H10"/>
  <c r="H18"/>
  <c r="H6"/>
  <c r="H11"/>
  <c r="H19"/>
  <c r="H12"/>
  <c r="H20"/>
  <c r="H21"/>
  <c r="H14"/>
  <c r="H22"/>
  <c r="H7"/>
  <c r="H15"/>
  <c r="H23"/>
  <c r="H8"/>
  <c r="H13"/>
  <c r="Q7" i="14"/>
  <c r="Q5"/>
  <c r="P6" i="18"/>
  <c r="Q12" i="14"/>
  <c r="E7"/>
  <c r="E9"/>
  <c r="G8"/>
  <c r="G9"/>
  <c r="G5"/>
  <c r="G11"/>
  <c r="G17"/>
  <c r="G10"/>
  <c r="G6"/>
  <c r="E10"/>
  <c r="E12"/>
  <c r="D9" i="22"/>
  <c r="E9" s="1"/>
  <c r="F9" s="1"/>
  <c r="D10" i="18"/>
  <c r="D5"/>
  <c r="D6"/>
  <c r="D8"/>
  <c r="D9"/>
  <c r="P7"/>
  <c r="P8"/>
  <c r="P10"/>
  <c r="J8"/>
  <c r="J9"/>
  <c r="O7" i="14"/>
  <c r="L7"/>
  <c r="J7"/>
  <c r="E11"/>
  <c r="L5"/>
  <c r="Q8"/>
  <c r="O8"/>
  <c r="L8"/>
  <c r="J8"/>
  <c r="J5"/>
  <c r="O9"/>
  <c r="L9"/>
  <c r="J9"/>
  <c r="E17"/>
  <c r="O10"/>
  <c r="L10"/>
  <c r="J10"/>
  <c r="E5"/>
  <c r="E6"/>
  <c r="Q11"/>
  <c r="O11"/>
  <c r="L11"/>
  <c r="J11"/>
  <c r="O12"/>
  <c r="J12"/>
  <c r="O17"/>
  <c r="L17"/>
  <c r="J17"/>
  <c r="O6"/>
  <c r="I25" i="13"/>
  <c r="S26" i="12" l="1"/>
  <c r="AB26"/>
  <c r="M11" i="13"/>
  <c r="U10"/>
  <c r="AA6" i="2"/>
  <c r="E6"/>
  <c r="Q6"/>
  <c r="G6"/>
  <c r="Y6"/>
  <c r="O6"/>
  <c r="M16" i="13" l="1"/>
  <c r="M14"/>
  <c r="M21"/>
  <c r="U25"/>
  <c r="M10"/>
  <c r="M12"/>
  <c r="U18"/>
  <c r="M6"/>
  <c r="M9"/>
  <c r="M22"/>
  <c r="U8"/>
  <c r="U14"/>
  <c r="U11"/>
  <c r="U6"/>
  <c r="U21"/>
  <c r="M23"/>
  <c r="M8"/>
  <c r="U17"/>
  <c r="U23"/>
  <c r="M17"/>
  <c r="M15"/>
  <c r="U12"/>
  <c r="U9"/>
  <c r="U13"/>
  <c r="U7"/>
  <c r="U20"/>
  <c r="U19"/>
  <c r="U5"/>
  <c r="U15"/>
  <c r="U22"/>
  <c r="M24"/>
  <c r="M25"/>
  <c r="U16"/>
  <c r="M18"/>
  <c r="M19"/>
  <c r="M13"/>
  <c r="M20"/>
  <c r="M5"/>
  <c r="M7"/>
  <c r="U24"/>
  <c r="E10"/>
  <c r="E18"/>
  <c r="E5"/>
  <c r="E9"/>
  <c r="E17"/>
  <c r="E8"/>
  <c r="E16"/>
  <c r="E24"/>
  <c r="E15"/>
  <c r="E23"/>
  <c r="E6"/>
  <c r="E22"/>
  <c r="E7"/>
  <c r="E14"/>
  <c r="E13"/>
  <c r="E21"/>
  <c r="E12"/>
  <c r="E20"/>
  <c r="E11"/>
  <c r="E19"/>
  <c r="E25"/>
  <c r="J11" i="12"/>
  <c r="J19"/>
  <c r="J6"/>
  <c r="J10"/>
  <c r="J18"/>
  <c r="J26"/>
  <c r="J8"/>
  <c r="J24"/>
  <c r="J21"/>
  <c r="J12"/>
  <c r="J9"/>
  <c r="J17"/>
  <c r="J25"/>
  <c r="J16"/>
  <c r="J7"/>
  <c r="J15"/>
  <c r="J23"/>
  <c r="J14"/>
  <c r="J22"/>
  <c r="J13"/>
  <c r="J20"/>
</calcChain>
</file>

<file path=xl/sharedStrings.xml><?xml version="1.0" encoding="utf-8"?>
<sst xmlns="http://schemas.openxmlformats.org/spreadsheetml/2006/main" count="1060" uniqueCount="582">
  <si>
    <t>Total Assets</t>
  </si>
  <si>
    <t>Total Liabilities</t>
  </si>
  <si>
    <t>Internal limit</t>
  </si>
  <si>
    <t>Loans outstanding</t>
  </si>
  <si>
    <t>Loan concentration</t>
  </si>
  <si>
    <t>Classified loans outstanding</t>
  </si>
  <si>
    <t>Eligible security</t>
  </si>
  <si>
    <t>Security coverage</t>
  </si>
  <si>
    <t>Total</t>
  </si>
  <si>
    <t>Dhaka</t>
  </si>
  <si>
    <t>Rajshahi</t>
  </si>
  <si>
    <t>Sylhet</t>
  </si>
  <si>
    <t>Khulna</t>
  </si>
  <si>
    <t>Rangpur</t>
  </si>
  <si>
    <t xml:space="preserve">Mymensingh </t>
  </si>
  <si>
    <t>Barishal</t>
  </si>
  <si>
    <t>Chattogram</t>
  </si>
  <si>
    <t>Stressed Assets' Risk Assessment</t>
  </si>
  <si>
    <t xml:space="preserve">Rescheduled </t>
  </si>
  <si>
    <t>Restructured</t>
  </si>
  <si>
    <t>Standard</t>
  </si>
  <si>
    <t>SMA</t>
  </si>
  <si>
    <t>SS</t>
  </si>
  <si>
    <t>DF</t>
  </si>
  <si>
    <t>BL</t>
  </si>
  <si>
    <t>Interest suspense</t>
  </si>
  <si>
    <t>Others</t>
  </si>
  <si>
    <t>a) Payable in Bangladeshi Taka</t>
  </si>
  <si>
    <t>Outstanding</t>
  </si>
  <si>
    <t>Total contingent liabilities &amp; other commitments</t>
  </si>
  <si>
    <t>b) Payable in Foreign Currency</t>
  </si>
  <si>
    <t>LC</t>
  </si>
  <si>
    <t>Acceptance</t>
  </si>
  <si>
    <t>Bank Guarantee</t>
  </si>
  <si>
    <t>Stand by LC</t>
  </si>
  <si>
    <t>Status of Lawsuits</t>
  </si>
  <si>
    <t>Time since filing the case</t>
  </si>
  <si>
    <t>Less than 1 year</t>
  </si>
  <si>
    <t>More than 1 year  but less than 3 years</t>
  </si>
  <si>
    <t>More than 3 year  but less than 5 years</t>
  </si>
  <si>
    <t>More than 5 years</t>
  </si>
  <si>
    <t>Particulars</t>
  </si>
  <si>
    <t>Minor</t>
  </si>
  <si>
    <t>Moderate</t>
  </si>
  <si>
    <t>Major</t>
  </si>
  <si>
    <t>Shock applied by the bank</t>
  </si>
  <si>
    <t>%</t>
  </si>
  <si>
    <t>Increase in NPL</t>
  </si>
  <si>
    <t>Decrease in value of collateral taken against loans and advances</t>
  </si>
  <si>
    <t>Negative Shifting of NPL</t>
  </si>
  <si>
    <t>No.</t>
  </si>
  <si>
    <t>If some sectors become classified</t>
  </si>
  <si>
    <t>If some large borrowers become classified</t>
  </si>
  <si>
    <t>Combined credit risk result (after shock)</t>
  </si>
  <si>
    <t>Stress Test Result</t>
  </si>
  <si>
    <t>Dec-22</t>
  </si>
  <si>
    <t>Jun-22</t>
  </si>
  <si>
    <t>Dec-21</t>
  </si>
  <si>
    <t>Particular</t>
  </si>
  <si>
    <t>3 months</t>
  </si>
  <si>
    <t>6 months</t>
  </si>
  <si>
    <t>1 year</t>
  </si>
  <si>
    <t>Above 1 year</t>
  </si>
  <si>
    <t>Net gap</t>
  </si>
  <si>
    <t>Internal cap</t>
  </si>
  <si>
    <t>Cumulative gap</t>
  </si>
  <si>
    <t>Weighted average duration of assets</t>
  </si>
  <si>
    <t>Weighted average duration of liabilities</t>
  </si>
  <si>
    <t>Duration gap</t>
  </si>
  <si>
    <t>Foreign Exchange Risks</t>
  </si>
  <si>
    <t>Cost Price</t>
  </si>
  <si>
    <t>Market Value</t>
  </si>
  <si>
    <t>Profit/Loss</t>
  </si>
  <si>
    <t>Required Provision</t>
  </si>
  <si>
    <t>Total Capital Market Exposure</t>
  </si>
  <si>
    <t>Provision maintained</t>
  </si>
  <si>
    <t>CRR &amp; SLR</t>
  </si>
  <si>
    <t>Total time and demand liabilities</t>
  </si>
  <si>
    <t>Required SLR</t>
  </si>
  <si>
    <t>Maintained SLR</t>
  </si>
  <si>
    <t>Required CRR</t>
  </si>
  <si>
    <t>Maintained CRR</t>
  </si>
  <si>
    <t>Advances and Deposits</t>
  </si>
  <si>
    <t>Total assets</t>
  </si>
  <si>
    <t>Total liabilities</t>
  </si>
  <si>
    <t>Internal Cap</t>
  </si>
  <si>
    <t>Structural Liquidity Profile</t>
  </si>
  <si>
    <t>Top-10 depositors (including institutional)</t>
  </si>
  <si>
    <t>Net Stable Funding Ratio (NSFR)</t>
  </si>
  <si>
    <t>Leverage Ratio</t>
  </si>
  <si>
    <t>Undrawn Commitments</t>
  </si>
  <si>
    <t>Total sanctioned amount of loans and advances</t>
  </si>
  <si>
    <t>Undrawn amount of sanctioned loans</t>
  </si>
  <si>
    <t>Undrawn commitment for OBS</t>
  </si>
  <si>
    <t>Name of the borrower/ group</t>
  </si>
  <si>
    <t>Trading &amp; sales</t>
  </si>
  <si>
    <t>Retail banking</t>
  </si>
  <si>
    <t>Commercial banking</t>
  </si>
  <si>
    <t>Agency services</t>
  </si>
  <si>
    <t>Internal Fraud</t>
  </si>
  <si>
    <t>External Fraud</t>
  </si>
  <si>
    <t>Employment Practices &amp; Workplace Safety</t>
  </si>
  <si>
    <t>Clients, products and business practices</t>
  </si>
  <si>
    <t>Disasters and public safety</t>
  </si>
  <si>
    <t>Technology and infrastructure failures</t>
  </si>
  <si>
    <t>Execution, delivery and process management</t>
  </si>
  <si>
    <t>Reputational Risk</t>
  </si>
  <si>
    <t>Negative media report (number)</t>
  </si>
  <si>
    <t>Non-payment of cheques and accepted bills (amount)</t>
  </si>
  <si>
    <t>Penalty if imposed by the regulatory body (amount)</t>
  </si>
  <si>
    <t>Fake notes in the ATM machine (amount)</t>
  </si>
  <si>
    <t>Jul-Dec 2022</t>
  </si>
  <si>
    <t>Jan-Jun 2022</t>
  </si>
  <si>
    <t>Jul-Dec 2021</t>
  </si>
  <si>
    <t>Technological disruption (number)</t>
  </si>
  <si>
    <t>Compliance Risk</t>
  </si>
  <si>
    <t>UC</t>
  </si>
  <si>
    <t>B. External audit</t>
  </si>
  <si>
    <t>C. Internal audit</t>
  </si>
  <si>
    <t>Capital Management</t>
  </si>
  <si>
    <t>Total Assets (on and off-balance sheet)</t>
  </si>
  <si>
    <t>RWA</t>
  </si>
  <si>
    <t xml:space="preserve">    Credit risk</t>
  </si>
  <si>
    <t xml:space="preserve">    Market risk</t>
  </si>
  <si>
    <t xml:space="preserve">    Operational risk </t>
  </si>
  <si>
    <t>Total RWA</t>
  </si>
  <si>
    <t xml:space="preserve">  Tier 1 (after all deductions)</t>
  </si>
  <si>
    <t xml:space="preserve">   Tier 2 (after all deductions)</t>
  </si>
  <si>
    <t>Capital surplus/(shortfall)</t>
  </si>
  <si>
    <t>Risk weight</t>
  </si>
  <si>
    <t>Table I</t>
  </si>
  <si>
    <t>Table IIA</t>
  </si>
  <si>
    <t>Table IIIA</t>
  </si>
  <si>
    <t>Table IA</t>
  </si>
  <si>
    <t>Table IVA</t>
  </si>
  <si>
    <t>Table VA</t>
  </si>
  <si>
    <t>Table VIA</t>
  </si>
  <si>
    <t>Portfolio Risk Assessment</t>
  </si>
  <si>
    <t>Top-20 Borrowers' Risk Assessment</t>
  </si>
  <si>
    <t>Top-20 Defaulters' (Excluding Written-off Loans) Risk Assessment</t>
  </si>
  <si>
    <t>Geographical (Based on End-use) Risk Assessment</t>
  </si>
  <si>
    <t>Assessment of Top-10 Loans' Limit Breach</t>
  </si>
  <si>
    <t xml:space="preserve">(Amount in crore BDT) </t>
  </si>
  <si>
    <t>Total Shareholders' Equity</t>
  </si>
  <si>
    <t>Total Loans &amp; Advances (Investmemnts) Outstanding</t>
  </si>
  <si>
    <t>Notes:</t>
  </si>
  <si>
    <t>Sector-wise loan concentration</t>
  </si>
  <si>
    <t>Sector-wise classified loan Concentration</t>
  </si>
  <si>
    <t>A.  CREDIT RISK</t>
  </si>
  <si>
    <t>Reference Date:</t>
  </si>
  <si>
    <t>General Instructions:</t>
  </si>
  <si>
    <t>1)</t>
  </si>
  <si>
    <t>2)</t>
  </si>
  <si>
    <t>Please provide footnote(s), if any, below this line</t>
  </si>
  <si>
    <t>Sl. No.</t>
  </si>
  <si>
    <t>Total of top 20 borrowers</t>
  </si>
  <si>
    <t>Total loans &amp; advances (investments) outstanding</t>
  </si>
  <si>
    <t>Please provide only the total amounts for this period in the corresponding cells below</t>
  </si>
  <si>
    <t>Name of the Borrower</t>
  </si>
  <si>
    <t>Total of top 20 defaulters</t>
  </si>
  <si>
    <t>% of the bank's total loans outstanding</t>
  </si>
  <si>
    <t>% of the bank's total classified loans outstanding</t>
  </si>
  <si>
    <t>Total loans &amp; advances (investments)</t>
  </si>
  <si>
    <t>Total classified loans &amp; advances (investments) outstanding</t>
  </si>
  <si>
    <t xml:space="preserve">Total </t>
  </si>
  <si>
    <t>Concentration of Classified loans</t>
  </si>
  <si>
    <t>Accounts which have been classified again since last rescheduling</t>
  </si>
  <si>
    <t>Size-wise Loans' Concentration Assessment</t>
  </si>
  <si>
    <t>Loan size</t>
  </si>
  <si>
    <t>Large loan as per BRPD circular no.-1, dated 16/01/2022</t>
  </si>
  <si>
    <t>No. of accounts</t>
  </si>
  <si>
    <t>Assessment of Non-performing Loans (NPLs)</t>
  </si>
  <si>
    <t>Loan Classification</t>
  </si>
  <si>
    <t xml:space="preserve">Loans Outstanding </t>
  </si>
  <si>
    <t>Maintained provision</t>
  </si>
  <si>
    <t>100% cash &amp; quasi cash</t>
  </si>
  <si>
    <t>50% of land &amp; building</t>
  </si>
  <si>
    <t>Status of Off-Balance Sheet (OBS) Exposure</t>
  </si>
  <si>
    <t>Amount of non-funded loans converted into funded loans</t>
  </si>
  <si>
    <t>Interest Rate Sensitivity Analysis</t>
  </si>
  <si>
    <t>Interest rate Sensitive assets</t>
  </si>
  <si>
    <t>Interest rate sensitive liabilities</t>
  </si>
  <si>
    <t>Duration Gap Analysis</t>
  </si>
  <si>
    <t>Interest (Profit) Rate Spread Analysis</t>
  </si>
  <si>
    <t>Weighted average interest (profit) rate on deposits</t>
  </si>
  <si>
    <t>Weighted average interest (profit) rate on interbank borrowings</t>
  </si>
  <si>
    <t>Weighted average interest (profit) rate on loans &amp; advances (investments)</t>
  </si>
  <si>
    <t>Weighted average interest (profit) rate on interbank lendings</t>
  </si>
  <si>
    <t>(In percentage)</t>
  </si>
  <si>
    <t>Spread between weighted average lending and borrowing rates</t>
  </si>
  <si>
    <t>Types of investment</t>
  </si>
  <si>
    <t>Provision Excess/ Shortfall</t>
  </si>
  <si>
    <t>Analysis of Off-shore Banking Unit (OBU)</t>
  </si>
  <si>
    <t xml:space="preserve">OBU's total loans &amp; advances (investments) outstanding </t>
  </si>
  <si>
    <t>OBU's total Assets</t>
  </si>
  <si>
    <t>OBU's borrowing from abroad</t>
  </si>
  <si>
    <t>OBU's borrowing from own bank</t>
  </si>
  <si>
    <t>OBU's total liabilities</t>
  </si>
  <si>
    <t>No. of days facing Shortfall in SLR during the half-year</t>
  </si>
  <si>
    <t>No. of days facing Shortfall in CRR during the half-year</t>
  </si>
  <si>
    <t>Capital Market Related Risks</t>
  </si>
  <si>
    <t>Other Liquidity Measures</t>
  </si>
  <si>
    <t>Liquid assets to short term liabilities (matured within 3 months)</t>
  </si>
  <si>
    <t>Liquidity Coverage Ratio (LCR)</t>
  </si>
  <si>
    <t>Gross Losses by Business Lines And Event Types During the Last Six(06) Months</t>
  </si>
  <si>
    <t>Corporate Finance</t>
  </si>
  <si>
    <t>Asset Management</t>
  </si>
  <si>
    <t>Risk-Weighted Assets (RWA)</t>
  </si>
  <si>
    <t>CRAR after combined minor shock</t>
  </si>
  <si>
    <t>Maintained Capital</t>
  </si>
  <si>
    <t>Composition of RWA of Loan Portfolio</t>
  </si>
  <si>
    <t>Table VIIA</t>
  </si>
  <si>
    <t>Table VIIIA</t>
  </si>
  <si>
    <t>Table IXA</t>
  </si>
  <si>
    <t>Table XA</t>
  </si>
  <si>
    <t>Table XIA</t>
  </si>
  <si>
    <t>Table IB</t>
  </si>
  <si>
    <t>Table XIIA</t>
  </si>
  <si>
    <t>B.  MARKET RISK</t>
  </si>
  <si>
    <t>Table IIB</t>
  </si>
  <si>
    <t>Table IIIB</t>
  </si>
  <si>
    <t>Table IVB</t>
  </si>
  <si>
    <t>Table VB</t>
  </si>
  <si>
    <t>Table VIB</t>
  </si>
  <si>
    <t>C.  LIQUIDITY RISK</t>
  </si>
  <si>
    <t>Table IC</t>
  </si>
  <si>
    <t>Table IIC</t>
  </si>
  <si>
    <t>Advances And Deposits</t>
  </si>
  <si>
    <t>Table IIIC</t>
  </si>
  <si>
    <t>Table IVC</t>
  </si>
  <si>
    <t>Table VC</t>
  </si>
  <si>
    <t>D.  OPERATIONAL RISK</t>
  </si>
  <si>
    <t>Table ID</t>
  </si>
  <si>
    <t>E.  OTHER RISKS</t>
  </si>
  <si>
    <t>Table IE</t>
  </si>
  <si>
    <t>Table IIE</t>
  </si>
  <si>
    <t>Table IIIE</t>
  </si>
  <si>
    <t>Table IVE</t>
  </si>
  <si>
    <t>B) Total loans &amp; advances (investments) outstanding</t>
  </si>
  <si>
    <r>
      <rPr>
        <sz val="11"/>
        <color theme="1"/>
        <rFont val="Times New Roman"/>
        <family val="1"/>
      </rPr>
      <t>D)</t>
    </r>
    <r>
      <rPr>
        <b/>
        <sz val="11"/>
        <color theme="1"/>
        <rFont val="Times New Roman"/>
        <family val="1"/>
      </rPr>
      <t xml:space="preserve"> Deterioration of credit ratings</t>
    </r>
  </si>
  <si>
    <t>a) ≤ 100 crore</t>
  </si>
  <si>
    <t>b) &gt; 100 to ≤ 500 crore</t>
  </si>
  <si>
    <t>c) &gt; 500 crore</t>
  </si>
  <si>
    <t>Total (a+b+c)</t>
  </si>
  <si>
    <t>CRR And SLR</t>
  </si>
  <si>
    <t>Total Deposits (Including Interbank Deposits)</t>
  </si>
  <si>
    <t>Return on Assets (ROA)</t>
  </si>
  <si>
    <t>Return on Equity (ROE)</t>
  </si>
  <si>
    <t>Net Interest (Profit) Margin (NIM)</t>
  </si>
  <si>
    <t>Overall Financial Position of the Bank</t>
  </si>
  <si>
    <t xml:space="preserve">(In percentage) </t>
  </si>
  <si>
    <t>Required provision</t>
  </si>
  <si>
    <t>% of total loans outstanding</t>
  </si>
  <si>
    <t>No. of lawsuits (excluding cases under ADR)</t>
  </si>
  <si>
    <t>No. of cases under ADR</t>
  </si>
  <si>
    <r>
      <t xml:space="preserve">Status of Lawsuits </t>
    </r>
    <r>
      <rPr>
        <b/>
        <vertAlign val="superscript"/>
        <sz val="16"/>
        <color rgb="FFFF0000"/>
        <rFont val="Calibri"/>
        <family val="2"/>
        <scheme val="minor"/>
      </rPr>
      <t>1</t>
    </r>
  </si>
  <si>
    <t>ADR refers to Alternative Dispute Resolution</t>
  </si>
  <si>
    <t>Exclude lawsuits filed under the Negotiable Instruments Act 1881</t>
  </si>
  <si>
    <r>
      <t xml:space="preserve">No. of cases under ADR </t>
    </r>
    <r>
      <rPr>
        <b/>
        <vertAlign val="superscript"/>
        <sz val="11"/>
        <color rgb="FFFF0000"/>
        <rFont val="Times New Roman"/>
        <family val="1"/>
      </rPr>
      <t>2</t>
    </r>
  </si>
  <si>
    <t>Moderate shock (2%)</t>
  </si>
  <si>
    <t>Minor shock (1%)</t>
  </si>
  <si>
    <t>Major shock (3%)</t>
  </si>
  <si>
    <t>Impacts due to changes in interest rates</t>
  </si>
  <si>
    <t>Margin loans</t>
  </si>
  <si>
    <t>Bridge loans</t>
  </si>
  <si>
    <t>a) Shares</t>
  </si>
  <si>
    <t>b) Mutual Fund/Fund</t>
  </si>
  <si>
    <t>c) Bond/Debentures</t>
  </si>
  <si>
    <t>d) Sukuk</t>
  </si>
  <si>
    <t>e) Loans to own subsidiary/subsidiaries</t>
  </si>
  <si>
    <t>f) Loans to others for merchant banking and brokerage activities</t>
  </si>
  <si>
    <t>g) Loan to stock dealer</t>
  </si>
  <si>
    <t>h) Placement/others</t>
  </si>
  <si>
    <t>e) Loans to others for merchant banking and brokerage activities</t>
  </si>
  <si>
    <t>f) Loan to stock dealer</t>
  </si>
  <si>
    <t>g) Placement/others</t>
  </si>
  <si>
    <t>e) Loans</t>
  </si>
  <si>
    <t>f) Placement/others</t>
  </si>
  <si>
    <t>A) Solo basis</t>
  </si>
  <si>
    <t>B) Consolidated basis</t>
  </si>
  <si>
    <t>1) Portfolio: Bank</t>
  </si>
  <si>
    <t>2) Portfolio: Subsidiaries</t>
  </si>
  <si>
    <r>
      <rPr>
        <b/>
        <sz val="11"/>
        <rFont val="Times New Roman"/>
        <family val="1"/>
      </rPr>
      <t>Less</t>
    </r>
    <r>
      <rPr>
        <sz val="11"/>
        <rFont val="Times New Roman"/>
        <family val="1"/>
      </rPr>
      <t xml:space="preserve"> </t>
    </r>
    <r>
      <rPr>
        <i/>
        <sz val="11"/>
        <rFont val="Times New Roman"/>
        <family val="1"/>
      </rPr>
      <t>Placement in subsidiaries</t>
    </r>
  </si>
  <si>
    <t>OBU's total deposits</t>
  </si>
  <si>
    <t>OBU's borrowing from other domestic banks, FIs and agents (if any)</t>
  </si>
  <si>
    <t>Investment in Capital Market under Special Fund</t>
  </si>
  <si>
    <t>Total investment under special fund</t>
  </si>
  <si>
    <t>Table VIIB</t>
  </si>
  <si>
    <t>Jul-Dec 22</t>
  </si>
  <si>
    <t>Jan-Jun 22</t>
  </si>
  <si>
    <t>Jul-Dec 21</t>
  </si>
  <si>
    <t xml:space="preserve"> No. of irregularities settled in the last 6 months</t>
  </si>
  <si>
    <t>D. Customer complaints</t>
  </si>
  <si>
    <t xml:space="preserve"> No. of customer complaints settled in the last 6 months </t>
  </si>
  <si>
    <t>Received from customers</t>
  </si>
  <si>
    <t>Through BB</t>
  </si>
  <si>
    <t>A. Bangladesh Bank (BB) inspection</t>
  </si>
  <si>
    <t>Total Staff Loan</t>
  </si>
  <si>
    <t>B) Industrial Loans</t>
  </si>
  <si>
    <t>Total (excluding staff loan)</t>
  </si>
  <si>
    <t>Number</t>
  </si>
  <si>
    <t>Volume</t>
  </si>
  <si>
    <t>Export</t>
  </si>
  <si>
    <t>Remittance</t>
  </si>
  <si>
    <t>Import</t>
  </si>
  <si>
    <t>BB</t>
  </si>
  <si>
    <t>Interbank</t>
  </si>
  <si>
    <r>
      <rPr>
        <i/>
        <sz val="11"/>
        <color theme="1"/>
        <rFont val="Times New Roman"/>
        <family val="1"/>
      </rPr>
      <t xml:space="preserve">of which, </t>
    </r>
    <r>
      <rPr>
        <sz val="11"/>
        <color theme="1"/>
        <rFont val="Times New Roman"/>
        <family val="1"/>
      </rPr>
      <t>deposits/placements in OBU</t>
    </r>
  </si>
  <si>
    <t>1) Approved limit of Net Open Position (end of the period)</t>
  </si>
  <si>
    <t>2) Actual net open position (end of the period)</t>
  </si>
  <si>
    <t>3) No. of times position breached during the last 6 months (no. of days)</t>
  </si>
  <si>
    <t>5) Outstanding export bills</t>
  </si>
  <si>
    <t>6) Overdue export bills</t>
  </si>
  <si>
    <t>7) Un-matched overdue bill of entry</t>
  </si>
  <si>
    <t xml:space="preserve">8) Outstanding overdue accepted bills (Receivable) </t>
  </si>
  <si>
    <t>10) Total Fx Assets at the end of period</t>
  </si>
  <si>
    <t>11) Total Fx liabilities at the end of period</t>
  </si>
  <si>
    <t>12) Percentage of FX holdings placed/deposited in OBU</t>
  </si>
  <si>
    <t>13) Total inflows</t>
  </si>
  <si>
    <t>14) Total outflows</t>
  </si>
  <si>
    <t>15) Surplus/(Deficit) in FX flows</t>
  </si>
  <si>
    <t>16) Deficit met from</t>
  </si>
  <si>
    <t>In million USD</t>
  </si>
  <si>
    <t>In crore BDT</t>
  </si>
  <si>
    <t>in million USD</t>
  </si>
  <si>
    <t>in crore BDT</t>
  </si>
  <si>
    <t>Table IF</t>
  </si>
  <si>
    <t>Self-Assessment Questionnaire</t>
  </si>
  <si>
    <t>F. SELF-ASSESSMENT</t>
  </si>
  <si>
    <t>Questionnaire</t>
  </si>
  <si>
    <t>Yes</t>
  </si>
  <si>
    <t>No</t>
  </si>
  <si>
    <t>Policy and organizational structure:</t>
  </si>
  <si>
    <t>How many full time officials are working in the RMD? Please attach separate sheet specifying name, designation, qualification, experience, date of placement at RMD, training, cell number of the officials and departmental telephone number.</t>
  </si>
  <si>
    <t>Has the bank set risk appetite in line with banks business strategy and make it approved by the board of directors?</t>
  </si>
  <si>
    <t>Credit Risks</t>
  </si>
  <si>
    <t>Evaluation of Policies and Procedures</t>
  </si>
  <si>
    <t>When was the last revision of the Credit Policy? (Mention year and month).</t>
  </si>
  <si>
    <t>Is the Policy in compliance with various guidelines laid down by (Positive/negative/partial remarks by on-site inspection of BB/bank’s internal audit/external audit? Answer should be specific mentioning the audit reference; in case of partial answer, specify the reasons).</t>
  </si>
  <si>
    <t>Does real estate financing, where applicable, strictly conform to the latest credit policies and guidelines of BB? (any violations if occurred).</t>
  </si>
  <si>
    <t>Evaluation process of credit proposals</t>
  </si>
  <si>
    <t>Are all credit proposals placed to the concerned department incorporating all required documents including CIB and in accordance with delegation of power? (Yes/No/Partial based on the recent comments of internal audit, external audit, onsite inspection of BB).</t>
  </si>
  <si>
    <t>Are the comments of the credit risk management committee incorporated in the credit proposal before putting it up to the Board/Executive Committee for approval? (Yes or No or Partial; specify the reasons in case of partial answer).</t>
  </si>
  <si>
    <t>Is there any policy or practice to take the opinion from treasury regarding fund position before sanctioning fresh loan/renewal/rescheduling/enhancement? If yes, attach the page of the policy or related paper.</t>
  </si>
  <si>
    <t>Are any instances found that loans are sanctioned by the Board/Executive committee in spite of adverse comments made by branch/regional office/credit risk management committee?  (Yes/No/Partial based on the recent comments of internal audit, external audit, onsite inspection and DOS of BB).</t>
  </si>
  <si>
    <t>Does the bank follow the instruction of BB (BRPD circular no.2/2014) regarding approval of large loans only by the Board? (Yes/No/Partial  based on the recent comments of internal audit, external audit, onsite inspection and DOS of BB).</t>
  </si>
  <si>
    <t>Is the analysis of latest audited financial statements of individual and group incorporated in the appraisal of credit proposal? (Yes or No or Partial; in case of partial answer specify the reasons)</t>
  </si>
  <si>
    <t>Does the bank consider NPLs of the concerned borrowers as well as associates and group’s overdue to other financial institutions? (Yes/No/Partial based on the recent comments of internal audit, external audit, onsite inspection and DOS of BB)</t>
  </si>
  <si>
    <t>Has independent appraisal and due diligence been carried out by the branch before sending the loan proposal to HO for approval? (Yes/No/Partial; based on the recent comments of internal audit, external audit, onsite inspection and DOS of BB)</t>
  </si>
  <si>
    <t>Is the past conduct of the borrowers’ accounts analyzed at the time of renewal/rescheduling/enhancement of facilities? (Yes/No/Partial based on the recent comments of internal audit, external audit, onsite inspection and DOS of BB).</t>
  </si>
  <si>
    <t>Does the bank consider internal ratings of both borrower and guarantor in all cases where a corporate guarantee is obtained? (Yes/No/Partial based on the recent comments of internal audit, external audit, onsite inspection and DOS of BB)</t>
  </si>
  <si>
    <t>Post Sanction Process:</t>
  </si>
  <si>
    <t>Is disbursement of a loan done as per the terms laid down in the sanction letter?   (Yes/No/Partial based on the recent comments of internal audit, external audit, onsite inspection and DOS of BB)</t>
  </si>
  <si>
    <t>Are all formalities related to documentation completed as per the sanction letter before disbursement of the loan and the relevant documents as specified in the sanction letter available for verification? (Yes/No/Partial; based on the recent comments of internal audit, external audit, onsite inspection and DOS of BB)</t>
  </si>
  <si>
    <t>Are all formalities related to creation of mortgage (wherever stipulated) completed and produced for verification in all cases, duly supported by a legal opinion and search report of the property valuation? (Yes/No/Partial; based on the recent comments of internal audit, external audit, onsite inspection and DOS of BB).</t>
  </si>
  <si>
    <t>Follow up, Monitoring and Control</t>
  </si>
  <si>
    <t>Are periodic statements and  operational information as specified in the Credit Policy /terms of sanction submitted by the borrower, unless waived, such as stock statements, financial statements, any other (please specify)? (Yes/No/Partial; based on the recent comments of internal audit, external audit, onsite inspection and DOS of BB)</t>
  </si>
  <si>
    <t>Are inspections carried out at stipulated intervals as per terms of sanction and adverse findings, if any, reported to the appropriate authority? (Yes/No/Partial; based on the recent comments of internal audit, external audit, onsite inspection and DOS of BB)</t>
  </si>
  <si>
    <t>Is a credit risk assessment review undertaken as soon as audited financial statements are available irrespective of the renewal exercise? Are deteriorations in rating, if any, reported to the sanctioning authority? (Yes/No/Partial; based on the recent comments of internal audit, external audit, onsite inspection and DOS of BB)</t>
  </si>
  <si>
    <t>Is there adequate monitoring and follow up by the branch for recovery of interest and installment? (Yes/No/Partial; based on the recent comments of internal audit, external audit, onsite inspection and DOS of BB).</t>
  </si>
  <si>
    <t>Is stress testing of the credit portfolio performed as mandated by BB? (Yes/No/Partial based on the recent comments of FSD and DOS)</t>
  </si>
  <si>
    <t>Are LCs opened within the sanctioned limits? In cases where LCs are opened in excess of limits, is the approval of appropriate authority obtained? (Yes/No/Partial based on the recent comments of internal audit, external audit, onsite inspection and DOS of BB)</t>
  </si>
  <si>
    <t>Has negotiation of bills (as per credit policy and foreign exchange guidelines) been properly authorized by the competent authority? (Yes/No/Partial; based on the recent comments of internal audit, external audit, onsite inspection and DOS of BB)</t>
  </si>
  <si>
    <t>Has proper follow-up been made with the collecting bank in respect of overdue bills and such follow-up properly recorded? (Yes/No/Partial based on the recent comments of internal audit, external audit, onsite inspection and DOS of BB)</t>
  </si>
  <si>
    <t>Are the income recognition, asset classification and NPL management performed properly as spelled out in the credit policy and as per BB requirements? (Yes/No/Partial based on the recent comments of internal audit, external audit, onsite inspection and DOS of BB)</t>
  </si>
  <si>
    <t>Is there adequate follow up in respect of all NPL accounts and are the bank's interests protected by fresh valuation of collateral securities, obtaining of the assets and liabilities statement from borrowers and guarantors, inspection of units, etc.?(Yes/No/Partial based on the recent comments of internal audit, external audit, onsite inspection and DOS of BB)</t>
  </si>
  <si>
    <t>Are all legal cases followed up vigorously and effectively so that realization of dues is ensured at the earliest? (Yes/No/Partial based on the recent comments of internal audit, external audit, onsite inspection and DOS of BB)</t>
  </si>
  <si>
    <t>Do the branches have any system of early identification and reporting of potential NPLs? (Yes/No/Partial; based on the recent comments of internal audit, external audit, onsite inspection and DOS of BB)</t>
  </si>
  <si>
    <t>Operations level risk verifications</t>
  </si>
  <si>
    <t>Does the bank have corporate culture in credit operations stages (Proposal preparation, Processing, Approval, Documentation, Limit Loading, Recovery and Legal Steps)? Check the Organogram and delegation of power.</t>
  </si>
  <si>
    <t>Does the bank have a system control mechanism? What are the policy supports?</t>
  </si>
  <si>
    <t>Does the bank meticulously follow the system control mechanism? Verify the internal and external audit and inspection report</t>
  </si>
  <si>
    <t>Does the bank's Internal Control unit have adequate mechanisms to check the actual implementation of all rules and regulations? Mention the mechanism</t>
  </si>
  <si>
    <t>Does the bank have a system to check the operations of ICC division? Mention the system</t>
  </si>
  <si>
    <t>Are the Daylight, Overnight, Open Position Limits, Cut Loss/ Net Loss/Stop Loss limits on record, and the dealers maintaining the same? (Yes/No/Partial based on the recent comments of internal audit, external audit, onsite inspection and DOS of BB)</t>
  </si>
  <si>
    <t>Are particulars of deals entered into the trading position sheet as soon as the deals are completed? (Yes/No/Partial based on the recent comments of internal audit, external audit, onsite inspection and DOS of BB)</t>
  </si>
  <si>
    <t>Are the daylight and overnight open position limits allocated adequately and being utilized optimally? (Yes/No/Partial based on the recent comments of internal audit, external audit, onsite inspection and DOS of BB)</t>
  </si>
  <si>
    <t>Is there absolute segregation of responsibilities between Front Office, Back Office (Mid Office if it is there) and Settlement areas? Do dealers  not perform back-office functions?(Yes/No/Partial; based on the recent comments of internal audit, external audit, onsite inspection and DOS of BB)</t>
  </si>
  <si>
    <t>Is there a system of daily reconciliation of open Forex positions between the dealers’ records and the accounting system? (Yes/No/Partial based on the recent comments of internal audit, external audit, onsite inspection and DOS of BB)</t>
  </si>
  <si>
    <t>Are all borrowings and placements made duly recorded and closely monitored? (Yes/No/Partial based on the recent comments of internal audit, external audit, onsite inspection and DOS of BB)</t>
  </si>
  <si>
    <t>Does the back office monitor the Nostro balances everyday and provide information to the front office to enable them to optimally utilize the balances in these accounts? (Yes/No/Partial based on the recent comments of internal audit, external audit, onsite inspection and DOS of BB)</t>
  </si>
  <si>
    <t>Does the money market dealer continuously monitor the movement of interest rates and assess the impact of such changes on his positions for appropriate corrective measures, if required? (Yes/No/Partial; based on the recent comments of internal audit, external audit, onsite inspection and DOS of BB)</t>
  </si>
  <si>
    <t>Is a transparent mechanism available for intra-branch transactions so that commercial transactions are priced at market rates and profits on these transactions accurately accounted for by individual departments? (Yes/No/Partial; based on the recent comments of internal audit, external audit, onsite inspection and DOS of BB)</t>
  </si>
  <si>
    <t>Are Nostro entries reconciled promptly and no entries are outstanding for more than 1 month? (Status of reconciliation account wise, date when reconciliation was last done and position of entries outstanding for more than 1 month to be given in the 'Major Findings'). (Yes/No/Partial; based on the recent comments of internal audit, external audit, onsite inspection and DOS of BB</t>
  </si>
  <si>
    <t>Are instances of payment of Over Draft interest in Nostro accounts properly scrutinized and proper approvals obtained? (Yes/No/Partial; based on the recent comments of internal audit, external audit, onsite inspection and DOS of BB)</t>
  </si>
  <si>
    <t>Does the Internal Auditor understand his role clearly and has the Internal Auditor been trained to handle the Treasury-related work?  (applicable in case the branch has an in house Internal Auditor) (instances to be given)</t>
  </si>
  <si>
    <t>Does the Policy incorporate adequate safeguards to mitigate risks associated with large deposit concentrations/ exposures? (Yes/No/Partial; based on the recent comments of internal audit, external audit, onsite inspection and DOS of BB)</t>
  </si>
  <si>
    <t>Does the Policy incorporate adequate safeguards to monitor and manage country risk and foreign exchange risk? (Yes/No/Partial; based on the recent comments of internal audit, external audit, onsite inspection and DOS of BB)</t>
  </si>
  <si>
    <t>Has the bank drawn up its risk management policy, based on the regulatory provisions regarding risk management? (Yes/No/Partial; based on the recent comments of internal audit, external audit, onsite inspection and DOS of BB)</t>
  </si>
  <si>
    <t>Are users given access to the system on holidays only on specific request? Does an appropriate official of the branch carry out authorization of such access in the system? Are input documents for authorization of such access held on record?</t>
  </si>
  <si>
    <t>Are records relating to changes made to user rights, temporary disabling of the users during leave (‘User disabled from’/ ‘User disabled to’) maintained and scrutinized?</t>
  </si>
  <si>
    <t>Are signatures and photographs of all the customers scanned and linked to customer accounts?</t>
  </si>
  <si>
    <t>Are checking of all system generated control reports (like Day book, Exception reports, High  Value transaction report, Customer/ accounts opened/closed during the day, Interest rates changed report) and AML monitoring reports being done on daily basis?</t>
  </si>
  <si>
    <t>Is cash balance tallied with the cash officer register’s balance / cash on hand on a daily basis? Are the balances tallied with the general ledger (GL) cash balance account on a day-to-day basis?</t>
  </si>
  <si>
    <t>Are reports and the GL checked in rotation by officials other than the person to whom they relate? (Any deviations/defects observed in the process of checking /verification of vouchers are to be commented in detail in the ' Major Findings')</t>
  </si>
  <si>
    <t>Have a “Disaster Recovery and Business Continuity Plan” (DR and BC Plan) for the branches and head office been prepared after due consideration of regulatory concerns and is its approval by the competent authority on record?</t>
  </si>
  <si>
    <t>Are there approved guidelines on reconciliation of accounts which have been circulated to all concerned staff? Are internal controls to monitor reconciliation adequate?</t>
  </si>
  <si>
    <t>Have all fraud cases been reported to BB in the prescribed format? Have necessary investigations been made and all evidence preserved?</t>
  </si>
  <si>
    <t>Have preventive measures for frauds been discussed in the branches? Have necessary steps been taken to correct the lapses in systems and procedures that have come to light, so as to prevent future recurrence?</t>
  </si>
  <si>
    <t>Have income leakages pointed out in earlier audit reports been recovered? Have the loopholes, if any, been plugged to avoid recurrence of such income leakages in future?</t>
  </si>
  <si>
    <t>Are complaints received promptly attended to, to the satisfaction of the customer?</t>
  </si>
  <si>
    <t>Is rotation of duties being meticulously followed periodically for all desks?</t>
  </si>
  <si>
    <t>Are staff meetings held regularly to apprise them of latest developments and for improvement of customer service?</t>
  </si>
  <si>
    <t>Have all audit reports been dealt with within the stipulated timeframe? (In cases where delays are observed please furnish delay in number of days.)</t>
  </si>
  <si>
    <t>Do the audits reports reflect instances of persistent irregularities?</t>
  </si>
  <si>
    <t>Has suitable action been imitated to address all the critical shortcomings/violations observed by the regulator?</t>
  </si>
  <si>
    <t>Does the action taken report reflect the correct position at the branch?</t>
  </si>
  <si>
    <t>Liquidity Risks</t>
  </si>
  <si>
    <t>Has the branch classified its assets and liabilities into maturity time buckets based on their residual maturity periods as per regulatory requirements?</t>
  </si>
  <si>
    <t>Is stress testing really conducted separately for all assets and liabilities as a part of liquidity risk management?</t>
  </si>
  <si>
    <t>Do branches prepare the following reports regularly?</t>
  </si>
  <si>
    <t>Does the internal audit randomly test all aspects of liquidity risk management activities in order to</t>
  </si>
  <si>
    <t>a) Ensure that the liquidity risk management policies and procedures are being adhered to</t>
  </si>
  <si>
    <t>b) Ensure effective management control over the liquidity risk management function</t>
  </si>
  <si>
    <t>c) Verify the adequacy and accuracy of management information reports</t>
  </si>
  <si>
    <t>d) Ensure that the personnel involved in the liquidity risk management fully understand the bank’s liquidity risk management policies and have the expertise required to make effective decisions consistent with the laid down policies?</t>
  </si>
  <si>
    <t>a)       Structured Liquidity report  (to be prepared on monthly basis and every quarter end)</t>
  </si>
  <si>
    <t>b)       Maturity mismatch monitor</t>
  </si>
  <si>
    <t>c)       Duration gap analysis (modified) as per BB guidelines</t>
  </si>
  <si>
    <r>
      <t xml:space="preserve">Response </t>
    </r>
    <r>
      <rPr>
        <b/>
        <i/>
        <sz val="11"/>
        <color theme="1"/>
        <rFont val="Times New Roman"/>
        <family val="1"/>
      </rPr>
      <t>(select from drop-down menu)</t>
    </r>
  </si>
  <si>
    <t>Are the indicators the bank uses to measure and monitor the various risks fully, partially, or not at all automated?</t>
  </si>
  <si>
    <t>Has the bank formed a Risk Management Committee at the board level (or an equivalent committee/authority in case of foreign banks, )? (if yes, date of formation and no. of members).</t>
  </si>
  <si>
    <t>Does the bank have its own risk management guidelines? (if yes, please mention the year and the copy of the board resolution)</t>
  </si>
  <si>
    <t>Does the bank review the guidelines at least once in a year? (if yes, please attach the copy of the board resolution)</t>
  </si>
  <si>
    <t xml:space="preserve">Does the bank have a separate Risk Management Division (RMD) with allocated space? </t>
  </si>
  <si>
    <t>Does the RMD have a separate organogram? (if yes, please attach the office order)</t>
  </si>
  <si>
    <t>Do the members of the committee attend all the meetings of the RMD? (if yes or partial, please attach the attendance sheet of the meetings.)</t>
  </si>
  <si>
    <t>Has the bank formed an Executive Risk Management Committee (ERMC)? (if yes, please attach the copy of the office order.)</t>
  </si>
  <si>
    <t>Is risk tolerance in different risk areas specified in the credit policy?</t>
  </si>
  <si>
    <t>Has the bank set any exception beyond the acceptability of Internal Credit Risk Rating (ICRR) score regarding sanctioning/renewal/rescheduling/enhancement of loans? If yes attach the page of the policy.</t>
  </si>
  <si>
    <t>Does the bank have an approved credit risk management policy, asset-liability management policy, foreign exchange dealing guidelines, IT security policy, internal control and compliance policy, and anti-money laundering policy for minimizing operational risk? [Note:  (Yes or No or Partial; incase of partial, mention the name of policy)</t>
  </si>
  <si>
    <t>Is there a complaint register/box which is periodically scrutinized by the branch manager?</t>
  </si>
  <si>
    <t>Have monthly and cumulative net cash flow deficits stayed within Board-approved limits?</t>
  </si>
  <si>
    <t>**</t>
  </si>
  <si>
    <t>‘Remarks’ column is to be filled up with the actual percentage of implementation for ‘Partial’ answers, time limit for full implementation of partial and unimplemented items and any other related information bank desires to include.</t>
  </si>
  <si>
    <r>
      <t xml:space="preserve">Remarks (If any) </t>
    </r>
    <r>
      <rPr>
        <b/>
        <vertAlign val="superscript"/>
        <sz val="11"/>
        <color rgb="FFFF0000"/>
        <rFont val="Times New Roman"/>
        <family val="1"/>
      </rPr>
      <t>**</t>
    </r>
  </si>
  <si>
    <t>Name:</t>
  </si>
  <si>
    <t>Designation:</t>
  </si>
  <si>
    <t>ID No.:</t>
  </si>
  <si>
    <t>Phone No.:</t>
  </si>
  <si>
    <t>Cell No.:</t>
  </si>
  <si>
    <t>e-mail:</t>
  </si>
  <si>
    <t>Fax No.:</t>
  </si>
  <si>
    <t>Bank Name:</t>
  </si>
  <si>
    <t>Bank Code:</t>
  </si>
  <si>
    <t>Contact person 1</t>
  </si>
  <si>
    <t>Contact person 2</t>
  </si>
  <si>
    <r>
      <t>Contact Persons</t>
    </r>
    <r>
      <rPr>
        <i/>
        <u/>
        <sz val="16"/>
        <color theme="1"/>
        <rFont val="Calibri"/>
        <family val="2"/>
        <scheme val="minor"/>
      </rPr>
      <t xml:space="preserve"> </t>
    </r>
    <r>
      <rPr>
        <i/>
        <u/>
        <sz val="12"/>
        <color theme="1"/>
        <rFont val="Calibri"/>
        <family val="2"/>
        <scheme val="minor"/>
      </rPr>
      <t>(Details of minimum 2 officials to be provided)</t>
    </r>
  </si>
  <si>
    <t>Capital to Risk-weighted Assets Ratio (CRAR)</t>
  </si>
  <si>
    <t>Gross NPL Ratio</t>
  </si>
  <si>
    <t>Advance/Investment-to-Deposit Ratio (ADR)</t>
  </si>
  <si>
    <t>Internal limit       (% of projected loans &amp; advances)</t>
  </si>
  <si>
    <t>Funded</t>
  </si>
  <si>
    <t>Non-funded</t>
  </si>
  <si>
    <t xml:space="preserve">Sanctioned limit </t>
  </si>
  <si>
    <r>
      <t>Top-20</t>
    </r>
    <r>
      <rPr>
        <b/>
        <vertAlign val="superscript"/>
        <sz val="16"/>
        <color rgb="FFFF0000"/>
        <rFont val="Calibri"/>
        <family val="2"/>
        <scheme val="minor"/>
      </rPr>
      <t>1</t>
    </r>
    <r>
      <rPr>
        <b/>
        <sz val="16"/>
        <color theme="1"/>
        <rFont val="Calibri"/>
        <family val="2"/>
        <scheme val="minor"/>
      </rPr>
      <t xml:space="preserve"> Borrowers' Risk Assessment</t>
    </r>
  </si>
  <si>
    <t>Top 20 borrowers in terms of their loans outstanding</t>
  </si>
  <si>
    <t>Cash Recovery in last 6 months</t>
  </si>
  <si>
    <t xml:space="preserve">The current geographical distribution is represented by the existing 8 divisions of Bangladesh. If new divisions are formed in future, please add them to the list (in blank cells under Divisions column) and fill in the corresponding cells accordingly. </t>
  </si>
  <si>
    <r>
      <t>Divisions</t>
    </r>
    <r>
      <rPr>
        <b/>
        <vertAlign val="superscript"/>
        <sz val="11"/>
        <color rgb="FFFF0000"/>
        <rFont val="Times New Roman"/>
        <family val="1"/>
      </rPr>
      <t>1</t>
    </r>
  </si>
  <si>
    <t>Sanctioned limit (funded)</t>
  </si>
  <si>
    <t>Top 10, in terms of loans outstanding, that breached the respective sanctioned loan limit.</t>
  </si>
  <si>
    <r>
      <t xml:space="preserve">Assessment of Top-10 </t>
    </r>
    <r>
      <rPr>
        <b/>
        <vertAlign val="superscript"/>
        <sz val="16"/>
        <color rgb="FFFF0000"/>
        <rFont val="Calibri"/>
        <family val="2"/>
        <scheme val="minor"/>
      </rPr>
      <t>1</t>
    </r>
    <r>
      <rPr>
        <b/>
        <sz val="16"/>
        <color theme="1"/>
        <rFont val="Calibri"/>
        <family val="2"/>
        <scheme val="minor"/>
      </rPr>
      <t xml:space="preserve"> Loans' Limit Breach</t>
    </r>
  </si>
  <si>
    <t>Cash recovery against these accounts in last 6 months</t>
  </si>
  <si>
    <r>
      <t xml:space="preserve">No. of re-classified accounts </t>
    </r>
    <r>
      <rPr>
        <b/>
        <vertAlign val="superscript"/>
        <sz val="11"/>
        <color rgb="FFC00000"/>
        <rFont val="Times New Roman"/>
        <family val="1"/>
      </rPr>
      <t>1</t>
    </r>
  </si>
  <si>
    <t>Cash Recovery against these accounts in last 6 months</t>
  </si>
  <si>
    <t>Written-off loans</t>
  </si>
  <si>
    <t>written-off Loans outstanding</t>
  </si>
  <si>
    <t>Cumulative written-off loans in last 6 months</t>
  </si>
  <si>
    <t>Cash recovery against written-off loans in last 6 months</t>
  </si>
  <si>
    <t>Cash recovery in last 6 months</t>
  </si>
  <si>
    <t xml:space="preserve">Total amounts outstanding against </t>
  </si>
  <si>
    <t>ADR</t>
  </si>
  <si>
    <t>Lawsuits (excluding ADR)</t>
  </si>
  <si>
    <t>In last 6 months, number of settled</t>
  </si>
  <si>
    <t xml:space="preserve">ADR </t>
  </si>
  <si>
    <t>Amounts outstanding  against these settled accounts</t>
  </si>
  <si>
    <t>Amounts recovered in last 6 months</t>
  </si>
  <si>
    <t>Settlement of lawsuits/ADR</t>
  </si>
  <si>
    <t>Status of Credit Rating</t>
  </si>
  <si>
    <t>CRAR after combined credit shock</t>
  </si>
  <si>
    <r>
      <t xml:space="preserve">4) Provision for un-reconciled nostro accounts </t>
    </r>
    <r>
      <rPr>
        <vertAlign val="superscript"/>
        <sz val="11"/>
        <color rgb="FFFF0000"/>
        <rFont val="Times New Roman"/>
        <family val="1"/>
      </rPr>
      <t>1</t>
    </r>
  </si>
  <si>
    <t>Cost Price/ Outstanding</t>
  </si>
  <si>
    <t>i) Own portfolio</t>
  </si>
  <si>
    <t>ii) Loans to own subsidiary</t>
  </si>
  <si>
    <t>iii) Loans to Other Schedule banks' or NBFIs' subsidiaries</t>
  </si>
  <si>
    <t>iv) Loans to other merchant banks or brokerage houses (dealer)</t>
  </si>
  <si>
    <t xml:space="preserve">Investment position </t>
  </si>
  <si>
    <t>Outstanding Amount</t>
  </si>
  <si>
    <t xml:space="preserve">Interbank borrowing </t>
  </si>
  <si>
    <t>Interbank lending</t>
  </si>
  <si>
    <t>Cumulative amount in last 6 months</t>
  </si>
  <si>
    <t>Cumulative Interbank borrowing</t>
  </si>
  <si>
    <t>Cumulative Interbank lending</t>
  </si>
  <si>
    <t>Total commitment</t>
  </si>
  <si>
    <r>
      <t xml:space="preserve">Commitment limit </t>
    </r>
    <r>
      <rPr>
        <vertAlign val="superscript"/>
        <sz val="11"/>
        <color rgb="FFFF0000"/>
        <rFont val="Times New Roman"/>
        <family val="1"/>
      </rPr>
      <t>1</t>
    </r>
  </si>
  <si>
    <t>Insufficient fund in the ATM machine (number of incident)</t>
  </si>
  <si>
    <t xml:space="preserve">Dec-21 </t>
  </si>
  <si>
    <t>As per BRPD Circular No.-04, dated 12 April 2022</t>
  </si>
  <si>
    <t>As per the Asset-Liability Management (ALM) Guidelines issued vide BRPD Circular No.-02, dated 07 March 2016</t>
  </si>
  <si>
    <t>After shock equity (CRAR) (%)</t>
  </si>
  <si>
    <t>No. of irregularities remained unsettled (based on inspection)</t>
  </si>
  <si>
    <t xml:space="preserve"> No. of irregularities remained unsettled (based on audit)</t>
  </si>
  <si>
    <t xml:space="preserve"> No. of customer complaints remained unsettled </t>
  </si>
  <si>
    <t>Table of Contents</t>
  </si>
  <si>
    <t>Any additional information or clarifications, if any, should be provided in the footnote below the respective tables.</t>
  </si>
  <si>
    <t>Cumulative written-off loans since inception of the bank</t>
  </si>
  <si>
    <r>
      <t xml:space="preserve">Changes in equity </t>
    </r>
    <r>
      <rPr>
        <vertAlign val="superscript"/>
        <sz val="11"/>
        <color rgb="FFFF0000"/>
        <rFont val="Times New Roman"/>
        <family val="1"/>
      </rPr>
      <t>1</t>
    </r>
  </si>
  <si>
    <t>No inputs are required to be inserted in the grey colored cells of the data tables, which are either not required or will be calculated automatically.</t>
  </si>
  <si>
    <t xml:space="preserve">9) Outstanding overdue accepted bills (Payable) </t>
  </si>
  <si>
    <t>No. of borrowers</t>
  </si>
  <si>
    <t>A) Total no. of borrowers</t>
  </si>
  <si>
    <t>No. of rated borrowers</t>
  </si>
  <si>
    <t>a)</t>
  </si>
  <si>
    <t>b)</t>
  </si>
  <si>
    <t>Conventional banks/Full-fledged Islamic banks</t>
  </si>
  <si>
    <r>
      <t xml:space="preserve">Islamic windows/branches of Conventional banks </t>
    </r>
    <r>
      <rPr>
        <b/>
        <vertAlign val="superscript"/>
        <sz val="14"/>
        <color rgb="FFFF0000"/>
        <rFont val="Calibri"/>
        <family val="2"/>
        <scheme val="minor"/>
      </rPr>
      <t>1</t>
    </r>
  </si>
  <si>
    <t>Conventional banks having Islamic windows/braches will fill-in table (a) for conventional operation and table (b) for Islamic windows/branches operation</t>
  </si>
  <si>
    <t>Amounts outstanding against rated borrowers</t>
  </si>
  <si>
    <r>
      <rPr>
        <sz val="11"/>
        <color theme="1"/>
        <rFont val="Times New Roman"/>
        <family val="1"/>
      </rPr>
      <t>C)</t>
    </r>
    <r>
      <rPr>
        <b/>
        <sz val="11"/>
        <color theme="1"/>
        <rFont val="Times New Roman"/>
        <family val="1"/>
      </rPr>
      <t xml:space="preserve"> Borrowers rated by the external credit rating agency</t>
    </r>
  </si>
  <si>
    <t>No. of borrowers whose credit ratings deteriorated</t>
  </si>
  <si>
    <t>Amounts Outstanding against these borrowers</t>
  </si>
  <si>
    <t>A) Agriculture, Fishing, and Forestry</t>
  </si>
  <si>
    <r>
      <t xml:space="preserve">Required capital </t>
    </r>
    <r>
      <rPr>
        <b/>
        <i/>
        <sz val="11"/>
        <color theme="1"/>
        <rFont val="Times New Roman"/>
        <family val="1"/>
      </rPr>
      <t>(including CCB)</t>
    </r>
  </si>
  <si>
    <t>D) Transport</t>
  </si>
  <si>
    <t>E) Trade &amp; Commerce</t>
  </si>
  <si>
    <t>B1) RMG</t>
  </si>
  <si>
    <t>B2) Textile</t>
  </si>
  <si>
    <t>B3) Food and allied industries</t>
  </si>
  <si>
    <t>B4) Pharmaceutical Industry</t>
  </si>
  <si>
    <t>B5) Chemical, fertilizer, etc.</t>
  </si>
  <si>
    <t>B6) Cement and ceramic industries</t>
  </si>
  <si>
    <t>B7) Ship building industries</t>
  </si>
  <si>
    <t>B8) Ship breaking industries</t>
  </si>
  <si>
    <t>B9) Power and gas</t>
  </si>
  <si>
    <t>B10) Other manufacturing or extractive industries</t>
  </si>
  <si>
    <t>B11) Service Industries</t>
  </si>
  <si>
    <t>F) Loans to financial institutions</t>
  </si>
  <si>
    <t>G) Consumer Finance</t>
  </si>
  <si>
    <t>Partial</t>
  </si>
  <si>
    <t xml:space="preserve">Sectors </t>
  </si>
  <si>
    <r>
      <t xml:space="preserve">Eligible security </t>
    </r>
    <r>
      <rPr>
        <b/>
        <vertAlign val="superscript"/>
        <sz val="10"/>
        <color rgb="FFFF0000"/>
        <rFont val="Times New Roman"/>
        <family val="1"/>
      </rPr>
      <t>1</t>
    </r>
  </si>
  <si>
    <r>
      <t xml:space="preserve">As per BRPD circular no.-14, dated 23 September 2012; here, </t>
    </r>
    <r>
      <rPr>
        <b/>
        <i/>
        <sz val="11"/>
        <color theme="1"/>
        <rFont val="Calibri"/>
        <family val="2"/>
        <scheme val="minor"/>
      </rPr>
      <t>cash &amp; quasi cash</t>
    </r>
    <r>
      <rPr>
        <i/>
        <sz val="11"/>
        <color theme="1"/>
        <rFont val="Calibri"/>
        <family val="2"/>
        <scheme val="minor"/>
      </rPr>
      <t xml:space="preserve"> refer to deposit and value of government bond/savings certificate under lien, value of government/Bangladesh Bank guarantee, and market value of gold or gold ornaments pledged as described in the stated circular. </t>
    </r>
    <r>
      <rPr>
        <b/>
        <i/>
        <sz val="11"/>
        <color theme="1"/>
        <rFont val="Calibri"/>
        <family val="2"/>
        <scheme val="minor"/>
      </rPr>
      <t>Other</t>
    </r>
    <r>
      <rPr>
        <i/>
        <sz val="11"/>
        <color theme="1"/>
        <rFont val="Calibri"/>
        <family val="2"/>
        <scheme val="minor"/>
      </rPr>
      <t xml:space="preserve"> eligible securities include 50% of the market value of easily marketable commodities kept under control of the bank, and 50% of the average market value for last 06 months or 50% of the face value, whichever is less, of the shares traded in stock exchange. </t>
    </r>
  </si>
  <si>
    <t>Call</t>
  </si>
  <si>
    <t>2-7 days</t>
  </si>
  <si>
    <t>8 days-1 month</t>
  </si>
  <si>
    <t>1-5 years</t>
  </si>
  <si>
    <t>1-3 months</t>
  </si>
  <si>
    <t>3-12 months</t>
  </si>
  <si>
    <t>G5) Other Personal loans</t>
  </si>
  <si>
    <t>B12) Others</t>
  </si>
  <si>
    <t>E1) Retail trading</t>
  </si>
  <si>
    <t>E2) Wholesale tradimg</t>
  </si>
  <si>
    <t>E3) Export financing</t>
  </si>
  <si>
    <t>E4) Import financing</t>
  </si>
  <si>
    <t>E5) Lease finance</t>
  </si>
  <si>
    <t>E6) Others</t>
  </si>
  <si>
    <t>C) Construction</t>
  </si>
  <si>
    <t>G1) Loans for the purchase of flats or other single-family dwellings</t>
  </si>
  <si>
    <t>G2) Loans for the purchase of motorized personal transport</t>
  </si>
  <si>
    <t>G3) Loans for the purchase of durable consumption goods</t>
  </si>
  <si>
    <t>G4) Credit card loans</t>
  </si>
  <si>
    <t>H) Miscellaneous</t>
  </si>
  <si>
    <t>C1) Residential Real estate</t>
  </si>
  <si>
    <t>C2) Commercial Real estate</t>
  </si>
  <si>
    <t>C3) Infrastructure development</t>
  </si>
  <si>
    <t>C4) Others</t>
  </si>
  <si>
    <r>
      <t>Loans</t>
    </r>
    <r>
      <rPr>
        <b/>
        <vertAlign val="superscript"/>
        <sz val="11"/>
        <color rgb="FFFF0000"/>
        <rFont val="Times New Roman"/>
        <family val="1"/>
      </rPr>
      <t xml:space="preserve"> </t>
    </r>
    <r>
      <rPr>
        <b/>
        <sz val="11"/>
        <color theme="1"/>
        <rFont val="Times New Roman"/>
        <family val="1"/>
      </rPr>
      <t xml:space="preserve">outstanding </t>
    </r>
    <r>
      <rPr>
        <b/>
        <vertAlign val="superscript"/>
        <sz val="11"/>
        <color rgb="FFFF0000"/>
        <rFont val="Times New Roman"/>
        <family val="1"/>
      </rPr>
      <t>2</t>
    </r>
  </si>
  <si>
    <t>Limit breached due to non-funded loans turned into funded loans should also be included.</t>
  </si>
  <si>
    <r>
      <t xml:space="preserve">Maximum Cumulative Outflow (MCO) </t>
    </r>
    <r>
      <rPr>
        <vertAlign val="superscript"/>
        <sz val="11"/>
        <color rgb="FFFF0000"/>
        <rFont val="Times New Roman"/>
        <family val="1"/>
      </rPr>
      <t>1</t>
    </r>
  </si>
  <si>
    <t>Payment &amp; settlement</t>
  </si>
  <si>
    <t>Retail Brokerage</t>
  </si>
  <si>
    <t>Does the bank organize Annual Risk Conference (at least day long) as instructed in BB's Risk Management Guidelines for Banks, 2017</t>
  </si>
  <si>
    <t>Has the bank organized training &amp; development program for the officials of RMD during the half-year? (if yes, please mention no. of training and no. of participants from RMD)</t>
  </si>
  <si>
    <t>A) Total demand and time deposit excluding interbank</t>
  </si>
  <si>
    <t>B) Interbank deposit surplus</t>
  </si>
  <si>
    <t>D) Total loans and advances excluding interbank</t>
  </si>
  <si>
    <t>E) EDF &amp; refinance</t>
  </si>
  <si>
    <r>
      <t xml:space="preserve">Advance (Investment)-Deposit Ratio (%) </t>
    </r>
    <r>
      <rPr>
        <b/>
        <vertAlign val="superscript"/>
        <sz val="11"/>
        <color rgb="FFFF0000"/>
        <rFont val="Times New Roman"/>
        <family val="1"/>
      </rPr>
      <t>1</t>
    </r>
    <r>
      <rPr>
        <b/>
        <sz val="11"/>
        <color rgb="FFFF0000"/>
        <rFont val="Times New Roman"/>
        <family val="1"/>
      </rPr>
      <t xml:space="preserve">     </t>
    </r>
    <r>
      <rPr>
        <b/>
        <sz val="11"/>
        <rFont val="Times New Roman"/>
        <family val="1"/>
      </rPr>
      <t>(D-E)/(A+B+C)</t>
    </r>
  </si>
  <si>
    <t xml:space="preserve">The components of ADR should be calculated as per the instructions provided vide BRPD circular letter no.-14, dated 26 July 2018 and the Asset-Liability Management (ALM) Guidelines issued vide BRPD Circular No.-02, dated 07 March 2016 </t>
  </si>
  <si>
    <r>
      <t xml:space="preserve">C) Bond Surplus </t>
    </r>
    <r>
      <rPr>
        <vertAlign val="superscript"/>
        <sz val="11"/>
        <color rgb="FFFF0000"/>
        <rFont val="Times New Roman"/>
        <family val="1"/>
      </rPr>
      <t>2</t>
    </r>
  </si>
  <si>
    <t>If the bond surplus (line item C), if any, is already included in total demand and time liabilities excluding interbank (line item A), then no input should be inserted under line item C (Bond Surplus) to avoid double counting</t>
  </si>
</sst>
</file>

<file path=xl/styles.xml><?xml version="1.0" encoding="utf-8"?>
<styleSheet xmlns="http://schemas.openxmlformats.org/spreadsheetml/2006/main">
  <numFmts count="1">
    <numFmt numFmtId="164" formatCode="0.0%"/>
  </numFmts>
  <fonts count="41">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b/>
      <i/>
      <sz val="10"/>
      <color theme="1"/>
      <name val="Calibri"/>
      <family val="2"/>
      <scheme val="minor"/>
    </font>
    <font>
      <u/>
      <sz val="11"/>
      <color theme="10"/>
      <name val="Calibri"/>
      <family val="2"/>
    </font>
    <font>
      <sz val="11"/>
      <color theme="1"/>
      <name val="Calibri"/>
      <family val="2"/>
      <scheme val="minor"/>
    </font>
    <font>
      <i/>
      <sz val="9"/>
      <color theme="1"/>
      <name val="Calibri"/>
      <family val="2"/>
      <scheme val="minor"/>
    </font>
    <font>
      <sz val="10"/>
      <color theme="1"/>
      <name val="Times New Roman"/>
      <family val="1"/>
    </font>
    <font>
      <b/>
      <sz val="10"/>
      <color theme="1"/>
      <name val="Times New Roman"/>
      <family val="1"/>
    </font>
    <font>
      <b/>
      <sz val="11"/>
      <color theme="10"/>
      <name val="Calibri"/>
      <family val="2"/>
    </font>
    <font>
      <b/>
      <sz val="16"/>
      <color theme="1"/>
      <name val="Calibri"/>
      <family val="2"/>
      <scheme val="minor"/>
    </font>
    <font>
      <b/>
      <i/>
      <sz val="11"/>
      <color theme="1"/>
      <name val="Calibri"/>
      <family val="2"/>
      <scheme val="minor"/>
    </font>
    <font>
      <b/>
      <sz val="11"/>
      <name val="Times New Roman"/>
      <family val="1"/>
    </font>
    <font>
      <sz val="11"/>
      <name val="Times New Roman"/>
      <family val="1"/>
    </font>
    <font>
      <sz val="11"/>
      <color theme="1"/>
      <name val="Times New Roman"/>
      <family val="1"/>
    </font>
    <font>
      <b/>
      <sz val="11"/>
      <color theme="1"/>
      <name val="Times New Roman"/>
      <family val="1"/>
    </font>
    <font>
      <b/>
      <vertAlign val="superscript"/>
      <sz val="11"/>
      <color rgb="FFC00000"/>
      <name val="Times New Roman"/>
      <family val="1"/>
    </font>
    <font>
      <i/>
      <sz val="11"/>
      <color theme="1"/>
      <name val="Calibri"/>
      <family val="2"/>
      <scheme val="minor"/>
    </font>
    <font>
      <i/>
      <sz val="11"/>
      <color rgb="FFFF0000"/>
      <name val="Calibri"/>
      <family val="2"/>
      <scheme val="minor"/>
    </font>
    <font>
      <b/>
      <u/>
      <sz val="11"/>
      <color theme="1"/>
      <name val="Calibri"/>
      <family val="2"/>
      <scheme val="minor"/>
    </font>
    <font>
      <i/>
      <u/>
      <sz val="11"/>
      <color theme="1"/>
      <name val="Calibri"/>
      <family val="2"/>
      <scheme val="minor"/>
    </font>
    <font>
      <sz val="11"/>
      <color theme="0"/>
      <name val="Calibri"/>
      <family val="2"/>
      <scheme val="minor"/>
    </font>
    <font>
      <b/>
      <sz val="12"/>
      <color theme="1"/>
      <name val="Californian FB"/>
      <family val="1"/>
    </font>
    <font>
      <b/>
      <i/>
      <sz val="11"/>
      <color theme="1"/>
      <name val="Times New Roman"/>
      <family val="1"/>
    </font>
    <font>
      <b/>
      <sz val="16"/>
      <name val="Calibri"/>
      <family val="2"/>
      <scheme val="minor"/>
    </font>
    <font>
      <b/>
      <vertAlign val="superscript"/>
      <sz val="10"/>
      <color rgb="FFFF0000"/>
      <name val="Times New Roman"/>
      <family val="1"/>
    </font>
    <font>
      <b/>
      <vertAlign val="superscript"/>
      <sz val="11"/>
      <color rgb="FFFF0000"/>
      <name val="Times New Roman"/>
      <family val="1"/>
    </font>
    <font>
      <b/>
      <vertAlign val="superscript"/>
      <sz val="16"/>
      <color rgb="FFFF0000"/>
      <name val="Calibri"/>
      <family val="2"/>
      <scheme val="minor"/>
    </font>
    <font>
      <i/>
      <sz val="11"/>
      <color theme="1"/>
      <name val="Times New Roman"/>
      <family val="1"/>
    </font>
    <font>
      <i/>
      <sz val="11"/>
      <name val="Times New Roman"/>
      <family val="1"/>
    </font>
    <font>
      <vertAlign val="superscript"/>
      <sz val="11"/>
      <color rgb="FFFF0000"/>
      <name val="Times New Roman"/>
      <family val="1"/>
    </font>
    <font>
      <sz val="10"/>
      <color theme="0"/>
      <name val="Times New Roman"/>
      <family val="1"/>
    </font>
    <font>
      <sz val="11"/>
      <color rgb="FFFF0000"/>
      <name val="Times New Roman"/>
      <family val="1"/>
    </font>
    <font>
      <b/>
      <i/>
      <sz val="12"/>
      <color theme="1"/>
      <name val="Calibri"/>
      <family val="2"/>
      <scheme val="minor"/>
    </font>
    <font>
      <b/>
      <u/>
      <sz val="16"/>
      <color theme="1"/>
      <name val="Calibri"/>
      <family val="2"/>
      <scheme val="minor"/>
    </font>
    <font>
      <i/>
      <u/>
      <sz val="16"/>
      <color theme="1"/>
      <name val="Calibri"/>
      <family val="2"/>
      <scheme val="minor"/>
    </font>
    <font>
      <i/>
      <u/>
      <sz val="12"/>
      <color theme="1"/>
      <name val="Calibri"/>
      <family val="2"/>
      <scheme val="minor"/>
    </font>
    <font>
      <sz val="11"/>
      <color rgb="FFFF0000"/>
      <name val="Calibri"/>
      <family val="2"/>
      <scheme val="minor"/>
    </font>
    <font>
      <b/>
      <vertAlign val="superscript"/>
      <sz val="14"/>
      <color rgb="FFFF0000"/>
      <name val="Calibri"/>
      <family val="2"/>
      <scheme val="minor"/>
    </font>
    <font>
      <b/>
      <sz val="11"/>
      <color rgb="FFFF0000"/>
      <name val="Times New Roman"/>
      <family val="1"/>
    </font>
  </fonts>
  <fills count="14">
    <fill>
      <patternFill patternType="none"/>
    </fill>
    <fill>
      <patternFill patternType="gray125"/>
    </fill>
    <fill>
      <patternFill patternType="solid">
        <fgColor theme="3" tint="0.79998168889431442"/>
        <bgColor indexed="64"/>
      </patternFill>
    </fill>
    <fill>
      <patternFill patternType="solid">
        <fgColor theme="6" tint="0.79998168889431442"/>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theme="4" tint="0.59999389629810485"/>
        <bgColor indexed="64"/>
      </patternFill>
    </fill>
    <fill>
      <patternFill patternType="solid">
        <fgColor theme="7" tint="0.79998168889431442"/>
        <bgColor indexed="64"/>
      </patternFill>
    </fill>
    <fill>
      <patternFill patternType="solid">
        <fgColor theme="5" tint="0.59999389629810485"/>
        <bgColor indexed="64"/>
      </patternFill>
    </fill>
    <fill>
      <patternFill patternType="solid">
        <fgColor theme="2"/>
        <bgColor indexed="64"/>
      </patternFill>
    </fill>
    <fill>
      <patternFill patternType="solid">
        <fgColor theme="0" tint="-4.9989318521683403E-2"/>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3">
    <xf numFmtId="0" fontId="0" fillId="0" borderId="0"/>
    <xf numFmtId="0" fontId="5" fillId="0" borderId="0" applyNumberFormat="0" applyFill="0" applyBorder="0" applyAlignment="0" applyProtection="0">
      <alignment vertical="top"/>
      <protection locked="0"/>
    </xf>
    <xf numFmtId="9" fontId="6" fillId="0" borderId="0" applyFont="0" applyFill="0" applyBorder="0" applyAlignment="0" applyProtection="0"/>
  </cellStyleXfs>
  <cellXfs count="613">
    <xf numFmtId="0" fontId="0" fillId="0" borderId="0" xfId="0"/>
    <xf numFmtId="0" fontId="1" fillId="0" borderId="0" xfId="0" applyFont="1"/>
    <xf numFmtId="0" fontId="2" fillId="0" borderId="0" xfId="0" applyFont="1"/>
    <xf numFmtId="0" fontId="0" fillId="0" borderId="0" xfId="0" applyAlignment="1">
      <alignment wrapText="1"/>
    </xf>
    <xf numFmtId="0" fontId="3" fillId="0" borderId="0" xfId="0" applyFont="1" applyAlignment="1">
      <alignment vertical="top" wrapText="1"/>
    </xf>
    <xf numFmtId="0" fontId="3" fillId="0" borderId="0" xfId="0" applyFont="1" applyAlignment="1">
      <alignment horizontal="center" vertical="top"/>
    </xf>
    <xf numFmtId="0" fontId="3" fillId="0" borderId="0" xfId="0" applyFont="1" applyAlignment="1">
      <alignment vertical="top"/>
    </xf>
    <xf numFmtId="9" fontId="3" fillId="0" borderId="0" xfId="0" applyNumberFormat="1" applyFont="1" applyAlignment="1">
      <alignment horizontal="center" vertical="top"/>
    </xf>
    <xf numFmtId="0" fontId="5" fillId="0" borderId="0" xfId="1" applyAlignment="1" applyProtection="1"/>
    <xf numFmtId="0" fontId="7" fillId="0" borderId="0" xfId="0" applyFont="1" applyAlignment="1">
      <alignment vertical="top" wrapText="1"/>
    </xf>
    <xf numFmtId="0" fontId="1" fillId="0" borderId="0" xfId="0" applyFont="1" applyAlignment="1">
      <alignment horizontal="center"/>
    </xf>
    <xf numFmtId="0" fontId="10" fillId="0" borderId="0" xfId="1" applyFont="1" applyAlignment="1" applyProtection="1"/>
    <xf numFmtId="0" fontId="11" fillId="0" borderId="0" xfId="0" applyFont="1" applyAlignment="1">
      <alignment horizontal="center"/>
    </xf>
    <xf numFmtId="0" fontId="11" fillId="0" borderId="0" xfId="0" applyFont="1"/>
    <xf numFmtId="0" fontId="13" fillId="0" borderId="0" xfId="0" applyFont="1"/>
    <xf numFmtId="0" fontId="15" fillId="5" borderId="1" xfId="0" applyFont="1" applyFill="1" applyBorder="1" applyProtection="1">
      <protection locked="0"/>
    </xf>
    <xf numFmtId="0" fontId="15" fillId="6" borderId="1" xfId="0" applyFont="1" applyFill="1" applyBorder="1" applyProtection="1">
      <protection locked="0"/>
    </xf>
    <xf numFmtId="0" fontId="15" fillId="4" borderId="1" xfId="0" applyFont="1" applyFill="1" applyBorder="1" applyProtection="1">
      <protection locked="0"/>
    </xf>
    <xf numFmtId="0" fontId="13" fillId="7" borderId="7" xfId="0" applyFont="1" applyFill="1" applyBorder="1"/>
    <xf numFmtId="0" fontId="13" fillId="7" borderId="0" xfId="0" applyFont="1" applyFill="1"/>
    <xf numFmtId="0" fontId="13" fillId="7" borderId="0" xfId="0" applyFont="1" applyFill="1" applyAlignment="1">
      <alignment wrapText="1"/>
    </xf>
    <xf numFmtId="0" fontId="13" fillId="7" borderId="5" xfId="0" applyFont="1" applyFill="1" applyBorder="1"/>
    <xf numFmtId="0" fontId="9" fillId="5" borderId="1" xfId="0" applyFont="1" applyFill="1" applyBorder="1" applyAlignment="1">
      <alignment horizontal="center" vertical="center" wrapText="1"/>
    </xf>
    <xf numFmtId="0" fontId="9" fillId="6"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6" fillId="7" borderId="1" xfId="0" applyFont="1" applyFill="1" applyBorder="1" applyAlignment="1">
      <alignment vertical="top" wrapText="1"/>
    </xf>
    <xf numFmtId="0" fontId="14" fillId="5" borderId="0" xfId="0" applyFont="1" applyFill="1" applyAlignment="1" applyProtection="1">
      <alignment horizontal="right"/>
      <protection locked="0"/>
    </xf>
    <xf numFmtId="0" fontId="14" fillId="6" borderId="0" xfId="0" applyFont="1" applyFill="1" applyAlignment="1" applyProtection="1">
      <alignment horizontal="right"/>
      <protection locked="0"/>
    </xf>
    <xf numFmtId="0" fontId="14" fillId="4" borderId="0" xfId="0" applyFont="1" applyFill="1" applyAlignment="1" applyProtection="1">
      <alignment horizontal="right"/>
      <protection locked="0"/>
    </xf>
    <xf numFmtId="0" fontId="14" fillId="0" borderId="0" xfId="0" applyFont="1" applyAlignment="1">
      <alignment horizontal="right"/>
    </xf>
    <xf numFmtId="0" fontId="14" fillId="5" borderId="5" xfId="0" applyFont="1" applyFill="1" applyBorder="1" applyAlignment="1" applyProtection="1">
      <alignment horizontal="right"/>
      <protection locked="0"/>
    </xf>
    <xf numFmtId="0" fontId="14" fillId="6" borderId="5" xfId="0" applyFont="1" applyFill="1" applyBorder="1" applyAlignment="1" applyProtection="1">
      <alignment horizontal="right"/>
      <protection locked="0"/>
    </xf>
    <xf numFmtId="0" fontId="14" fillId="4" borderId="5" xfId="0" applyFont="1" applyFill="1" applyBorder="1" applyAlignment="1" applyProtection="1">
      <alignment horizontal="right"/>
      <protection locked="0"/>
    </xf>
    <xf numFmtId="0" fontId="15" fillId="5" borderId="1" xfId="0" applyFont="1" applyFill="1" applyBorder="1" applyAlignment="1" applyProtection="1">
      <alignment horizontal="right" vertical="center"/>
      <protection locked="0"/>
    </xf>
    <xf numFmtId="0" fontId="15" fillId="6" borderId="1" xfId="0" applyFont="1" applyFill="1" applyBorder="1" applyAlignment="1" applyProtection="1">
      <alignment horizontal="right" vertical="center"/>
      <protection locked="0"/>
    </xf>
    <xf numFmtId="0" fontId="15" fillId="4" borderId="1" xfId="0" applyFont="1" applyFill="1" applyBorder="1" applyAlignment="1" applyProtection="1">
      <alignment horizontal="right" vertical="center"/>
      <protection locked="0"/>
    </xf>
    <xf numFmtId="0" fontId="0" fillId="0" borderId="0" xfId="0" applyProtection="1">
      <protection locked="0"/>
    </xf>
    <xf numFmtId="0" fontId="16" fillId="7" borderId="1" xfId="0" applyFont="1" applyFill="1" applyBorder="1" applyAlignment="1">
      <alignment wrapText="1"/>
    </xf>
    <xf numFmtId="0" fontId="16" fillId="7" borderId="8" xfId="0" applyFont="1" applyFill="1" applyBorder="1" applyAlignment="1">
      <alignment vertical="top" wrapText="1"/>
    </xf>
    <xf numFmtId="0" fontId="16" fillId="7" borderId="10" xfId="0" applyFont="1" applyFill="1" applyBorder="1" applyAlignment="1">
      <alignment horizontal="center"/>
    </xf>
    <xf numFmtId="0" fontId="18" fillId="0" borderId="0" xfId="0" applyFont="1"/>
    <xf numFmtId="0" fontId="4" fillId="0" borderId="0" xfId="0" applyFont="1" applyAlignment="1">
      <alignment wrapText="1"/>
    </xf>
    <xf numFmtId="0" fontId="19" fillId="0" borderId="0" xfId="0" applyFont="1"/>
    <xf numFmtId="0" fontId="15" fillId="5" borderId="8" xfId="0" applyFont="1" applyFill="1" applyBorder="1" applyProtection="1">
      <protection locked="0"/>
    </xf>
    <xf numFmtId="0" fontId="15" fillId="6" borderId="8" xfId="0" applyFont="1" applyFill="1" applyBorder="1" applyProtection="1">
      <protection locked="0"/>
    </xf>
    <xf numFmtId="0" fontId="15" fillId="4" borderId="8" xfId="0" applyFont="1" applyFill="1" applyBorder="1" applyProtection="1">
      <protection locked="0"/>
    </xf>
    <xf numFmtId="0" fontId="0" fillId="0" borderId="0" xfId="0" applyAlignment="1">
      <alignment horizontal="right"/>
    </xf>
    <xf numFmtId="0" fontId="13" fillId="5" borderId="7" xfId="0" quotePrefix="1" applyFont="1" applyFill="1" applyBorder="1" applyAlignment="1" applyProtection="1">
      <alignment horizontal="center"/>
      <protection locked="0"/>
    </xf>
    <xf numFmtId="0" fontId="13" fillId="6" borderId="7" xfId="0" quotePrefix="1" applyFont="1" applyFill="1" applyBorder="1" applyAlignment="1" applyProtection="1">
      <alignment horizontal="center"/>
      <protection locked="0"/>
    </xf>
    <xf numFmtId="0" fontId="13" fillId="4" borderId="7" xfId="0" quotePrefix="1" applyFont="1" applyFill="1" applyBorder="1" applyAlignment="1" applyProtection="1">
      <alignment horizontal="center"/>
      <protection locked="0"/>
    </xf>
    <xf numFmtId="0" fontId="15" fillId="7" borderId="1" xfId="0" applyFont="1" applyFill="1" applyBorder="1"/>
    <xf numFmtId="0" fontId="15" fillId="8" borderId="1" xfId="0" applyFont="1" applyFill="1" applyBorder="1" applyAlignment="1" applyProtection="1">
      <alignment vertical="top"/>
      <protection locked="0"/>
    </xf>
    <xf numFmtId="0" fontId="15" fillId="8" borderId="1" xfId="0" applyFont="1" applyFill="1" applyBorder="1" applyProtection="1">
      <protection locked="0"/>
    </xf>
    <xf numFmtId="164" fontId="15" fillId="7" borderId="1" xfId="2" applyNumberFormat="1" applyFont="1" applyFill="1" applyBorder="1"/>
    <xf numFmtId="0" fontId="16" fillId="5" borderId="1" xfId="0" applyFont="1" applyFill="1" applyBorder="1" applyAlignment="1">
      <alignment vertical="center" wrapText="1"/>
    </xf>
    <xf numFmtId="0" fontId="16" fillId="6" borderId="1" xfId="0" applyFont="1" applyFill="1" applyBorder="1" applyAlignment="1">
      <alignment vertical="center" wrapText="1"/>
    </xf>
    <xf numFmtId="0" fontId="16" fillId="4" borderId="1" xfId="0" applyFont="1" applyFill="1" applyBorder="1" applyAlignment="1">
      <alignment vertical="center" wrapText="1"/>
    </xf>
    <xf numFmtId="0" fontId="16" fillId="7" borderId="1" xfId="0" applyFont="1" applyFill="1" applyBorder="1" applyAlignment="1">
      <alignment vertical="center" wrapText="1"/>
    </xf>
    <xf numFmtId="0" fontId="15" fillId="7" borderId="1" xfId="0" applyFont="1" applyFill="1" applyBorder="1" applyAlignment="1">
      <alignment vertical="center" wrapText="1"/>
    </xf>
    <xf numFmtId="0" fontId="16" fillId="5" borderId="8" xfId="0" applyFont="1" applyFill="1" applyBorder="1" applyAlignment="1">
      <alignment horizontal="center" vertical="center" wrapText="1"/>
    </xf>
    <xf numFmtId="0" fontId="16" fillId="5" borderId="1" xfId="0" applyFont="1" applyFill="1" applyBorder="1" applyAlignment="1">
      <alignment horizontal="center" vertical="center" wrapText="1"/>
    </xf>
    <xf numFmtId="0" fontId="16" fillId="7" borderId="1" xfId="0" applyFont="1" applyFill="1" applyBorder="1"/>
    <xf numFmtId="0" fontId="16" fillId="6" borderId="1" xfId="0" applyFont="1" applyFill="1" applyBorder="1" applyAlignment="1">
      <alignment horizontal="center" vertical="center" wrapText="1"/>
    </xf>
    <xf numFmtId="0" fontId="16" fillId="4" borderId="1" xfId="0" applyFont="1" applyFill="1" applyBorder="1" applyAlignment="1">
      <alignment horizontal="center" vertical="center" wrapText="1"/>
    </xf>
    <xf numFmtId="0" fontId="16" fillId="4" borderId="1" xfId="0" applyFont="1" applyFill="1" applyBorder="1" applyAlignment="1">
      <alignment horizontal="center"/>
    </xf>
    <xf numFmtId="0" fontId="16" fillId="6" borderId="8" xfId="0" applyFont="1" applyFill="1" applyBorder="1" applyAlignment="1">
      <alignment horizontal="center" vertical="center" wrapText="1"/>
    </xf>
    <xf numFmtId="0" fontId="16" fillId="4" borderId="8" xfId="0" applyFont="1" applyFill="1" applyBorder="1" applyAlignment="1">
      <alignment horizontal="center" vertical="center" wrapText="1"/>
    </xf>
    <xf numFmtId="17" fontId="16" fillId="6" borderId="1" xfId="0" applyNumberFormat="1" applyFont="1" applyFill="1" applyBorder="1" applyAlignment="1" applyProtection="1">
      <alignment horizontal="center"/>
      <protection locked="0"/>
    </xf>
    <xf numFmtId="17" fontId="16" fillId="4" borderId="1" xfId="0" applyNumberFormat="1" applyFont="1" applyFill="1" applyBorder="1" applyAlignment="1" applyProtection="1">
      <alignment horizontal="center"/>
      <protection locked="0"/>
    </xf>
    <xf numFmtId="0" fontId="16" fillId="7" borderId="8" xfId="0" applyFont="1" applyFill="1" applyBorder="1"/>
    <xf numFmtId="0" fontId="0" fillId="7" borderId="9" xfId="0" applyFill="1" applyBorder="1"/>
    <xf numFmtId="0" fontId="15" fillId="7" borderId="8" xfId="0" applyFont="1" applyFill="1" applyBorder="1"/>
    <xf numFmtId="0" fontId="15" fillId="8" borderId="8" xfId="0" applyFont="1" applyFill="1" applyBorder="1" applyProtection="1">
      <protection locked="0"/>
    </xf>
    <xf numFmtId="164" fontId="15" fillId="7" borderId="8" xfId="2" applyNumberFormat="1" applyFont="1" applyFill="1" applyBorder="1"/>
    <xf numFmtId="0" fontId="15" fillId="7" borderId="9" xfId="0" applyFont="1" applyFill="1" applyBorder="1"/>
    <xf numFmtId="0" fontId="15" fillId="7" borderId="11" xfId="0" applyFont="1" applyFill="1" applyBorder="1"/>
    <xf numFmtId="164" fontId="15" fillId="7" borderId="11" xfId="2" applyNumberFormat="1" applyFont="1" applyFill="1" applyBorder="1"/>
    <xf numFmtId="0" fontId="15" fillId="6" borderId="11" xfId="0" applyFont="1" applyFill="1" applyBorder="1" applyProtection="1">
      <protection locked="0"/>
    </xf>
    <xf numFmtId="0" fontId="15" fillId="4" borderId="11" xfId="0" applyFont="1" applyFill="1" applyBorder="1" applyProtection="1">
      <protection locked="0"/>
    </xf>
    <xf numFmtId="164" fontId="15" fillId="7" borderId="12" xfId="2" applyNumberFormat="1" applyFont="1" applyFill="1" applyBorder="1"/>
    <xf numFmtId="0" fontId="16" fillId="5" borderId="1" xfId="0" applyFont="1" applyFill="1" applyBorder="1" applyAlignment="1" applyProtection="1">
      <alignment vertical="center" wrapText="1"/>
      <protection locked="0"/>
    </xf>
    <xf numFmtId="0" fontId="16" fillId="5" borderId="1" xfId="0" applyFont="1" applyFill="1" applyBorder="1" applyProtection="1">
      <protection locked="0"/>
    </xf>
    <xf numFmtId="0" fontId="16" fillId="5" borderId="1" xfId="0" applyFont="1" applyFill="1" applyBorder="1" applyAlignment="1" applyProtection="1">
      <alignment vertical="top" wrapText="1"/>
      <protection locked="0"/>
    </xf>
    <xf numFmtId="0" fontId="16" fillId="5" borderId="8" xfId="0" applyFont="1" applyFill="1" applyBorder="1" applyProtection="1">
      <protection locked="0"/>
    </xf>
    <xf numFmtId="0" fontId="16" fillId="6" borderId="1" xfId="0" applyFont="1" applyFill="1" applyBorder="1" applyProtection="1">
      <protection locked="0"/>
    </xf>
    <xf numFmtId="0" fontId="16" fillId="6" borderId="8" xfId="0" applyFont="1" applyFill="1" applyBorder="1" applyProtection="1">
      <protection locked="0"/>
    </xf>
    <xf numFmtId="0" fontId="16" fillId="4" borderId="1" xfId="0" applyFont="1" applyFill="1" applyBorder="1" applyProtection="1">
      <protection locked="0"/>
    </xf>
    <xf numFmtId="0" fontId="16" fillId="4" borderId="8" xfId="0" applyFont="1" applyFill="1" applyBorder="1" applyProtection="1">
      <protection locked="0"/>
    </xf>
    <xf numFmtId="0" fontId="22" fillId="0" borderId="0" xfId="0" applyFont="1"/>
    <xf numFmtId="0" fontId="16" fillId="7" borderId="11" xfId="0" applyFont="1" applyFill="1" applyBorder="1"/>
    <xf numFmtId="164" fontId="16" fillId="7" borderId="1" xfId="2" applyNumberFormat="1" applyFont="1" applyFill="1" applyBorder="1"/>
    <xf numFmtId="164" fontId="16" fillId="7" borderId="11" xfId="2" applyNumberFormat="1" applyFont="1" applyFill="1" applyBorder="1"/>
    <xf numFmtId="0" fontId="16" fillId="0" borderId="0" xfId="0" applyFont="1"/>
    <xf numFmtId="0" fontId="15" fillId="0" borderId="0" xfId="0" applyFont="1"/>
    <xf numFmtId="0" fontId="16" fillId="0" borderId="0" xfId="0" applyFont="1" applyAlignment="1">
      <alignment vertical="center"/>
    </xf>
    <xf numFmtId="0" fontId="16" fillId="0" borderId="0" xfId="0" applyFont="1" applyAlignment="1">
      <alignment vertical="center" wrapText="1"/>
    </xf>
    <xf numFmtId="0" fontId="15" fillId="0" borderId="0" xfId="0" applyFont="1" applyAlignment="1">
      <alignment vertical="center"/>
    </xf>
    <xf numFmtId="0" fontId="15" fillId="7" borderId="1" xfId="0" applyFont="1" applyFill="1" applyBorder="1" applyAlignment="1">
      <alignment vertical="center"/>
    </xf>
    <xf numFmtId="0" fontId="15" fillId="7" borderId="8" xfId="0" applyFont="1" applyFill="1" applyBorder="1" applyAlignment="1">
      <alignment vertical="center" wrapText="1"/>
    </xf>
    <xf numFmtId="0" fontId="16" fillId="7" borderId="10" xfId="0" applyFont="1" applyFill="1" applyBorder="1" applyAlignment="1">
      <alignment horizontal="center" vertical="center" wrapText="1"/>
    </xf>
    <xf numFmtId="0" fontId="14" fillId="7" borderId="11" xfId="0" applyFont="1" applyFill="1" applyBorder="1" applyAlignment="1">
      <alignment vertical="center"/>
    </xf>
    <xf numFmtId="17" fontId="16" fillId="5" borderId="1" xfId="0" applyNumberFormat="1" applyFont="1" applyFill="1" applyBorder="1" applyAlignment="1" applyProtection="1">
      <alignment horizontal="center" vertical="center"/>
      <protection locked="0"/>
    </xf>
    <xf numFmtId="17" fontId="16" fillId="6" borderId="1" xfId="0" applyNumberFormat="1" applyFont="1" applyFill="1" applyBorder="1" applyAlignment="1" applyProtection="1">
      <alignment horizontal="center" vertical="center"/>
      <protection locked="0"/>
    </xf>
    <xf numFmtId="17" fontId="16" fillId="4" borderId="1" xfId="0" applyNumberFormat="1" applyFont="1" applyFill="1" applyBorder="1" applyAlignment="1" applyProtection="1">
      <alignment horizontal="center" vertical="center"/>
      <protection locked="0"/>
    </xf>
    <xf numFmtId="0" fontId="15" fillId="6" borderId="1" xfId="0" applyFont="1" applyFill="1" applyBorder="1" applyAlignment="1" applyProtection="1">
      <alignment vertical="center"/>
      <protection locked="0"/>
    </xf>
    <xf numFmtId="0" fontId="15" fillId="4" borderId="1" xfId="0" applyFont="1" applyFill="1" applyBorder="1" applyAlignment="1" applyProtection="1">
      <alignment vertical="center"/>
      <protection locked="0"/>
    </xf>
    <xf numFmtId="0" fontId="15" fillId="3" borderId="1" xfId="0" applyFont="1" applyFill="1" applyBorder="1"/>
    <xf numFmtId="0" fontId="16" fillId="0" borderId="0" xfId="0" applyFont="1" applyAlignment="1">
      <alignment horizontal="center" vertical="center"/>
    </xf>
    <xf numFmtId="0" fontId="16" fillId="6" borderId="1" xfId="0" applyFont="1" applyFill="1" applyBorder="1" applyAlignment="1">
      <alignment horizontal="center"/>
    </xf>
    <xf numFmtId="0" fontId="21" fillId="0" borderId="0" xfId="0" applyFont="1"/>
    <xf numFmtId="0" fontId="15" fillId="7" borderId="1" xfId="0" applyFont="1" applyFill="1" applyBorder="1" applyAlignment="1">
      <alignment horizontal="right" vertical="center"/>
    </xf>
    <xf numFmtId="0" fontId="15" fillId="3" borderId="8" xfId="0" applyFont="1" applyFill="1" applyBorder="1"/>
    <xf numFmtId="0" fontId="15" fillId="5" borderId="13" xfId="0" applyFont="1" applyFill="1" applyBorder="1" applyProtection="1">
      <protection locked="0"/>
    </xf>
    <xf numFmtId="0" fontId="15" fillId="6" borderId="13" xfId="0" applyFont="1" applyFill="1" applyBorder="1" applyProtection="1">
      <protection locked="0"/>
    </xf>
    <xf numFmtId="0" fontId="15" fillId="4" borderId="13" xfId="0" applyFont="1" applyFill="1" applyBorder="1" applyProtection="1">
      <protection locked="0"/>
    </xf>
    <xf numFmtId="0" fontId="16" fillId="7" borderId="1" xfId="0" applyFont="1" applyFill="1" applyBorder="1" applyAlignment="1">
      <alignment horizontal="left" vertical="center"/>
    </xf>
    <xf numFmtId="0" fontId="16" fillId="7" borderId="1" xfId="0" applyFont="1" applyFill="1" applyBorder="1" applyAlignment="1">
      <alignment horizontal="left" vertical="center" wrapText="1"/>
    </xf>
    <xf numFmtId="0" fontId="16" fillId="7" borderId="8" xfId="0" applyFont="1" applyFill="1" applyBorder="1" applyAlignment="1">
      <alignment horizontal="left" vertical="center"/>
    </xf>
    <xf numFmtId="0" fontId="16" fillId="7" borderId="10" xfId="0" applyFont="1" applyFill="1" applyBorder="1" applyAlignment="1">
      <alignment horizontal="center" vertical="center"/>
    </xf>
    <xf numFmtId="0" fontId="15" fillId="7" borderId="1" xfId="0" applyFont="1" applyFill="1" applyBorder="1" applyAlignment="1">
      <alignment horizontal="center"/>
    </xf>
    <xf numFmtId="0" fontId="15" fillId="7" borderId="8" xfId="0" applyFont="1" applyFill="1" applyBorder="1" applyAlignment="1">
      <alignment horizontal="center"/>
    </xf>
    <xf numFmtId="164" fontId="16" fillId="7" borderId="1" xfId="2" applyNumberFormat="1" applyFont="1" applyFill="1" applyBorder="1" applyProtection="1"/>
    <xf numFmtId="0" fontId="19" fillId="0" borderId="0" xfId="0" applyFont="1" applyAlignment="1">
      <alignment vertical="top"/>
    </xf>
    <xf numFmtId="0" fontId="16" fillId="5" borderId="1" xfId="0" applyFont="1" applyFill="1" applyBorder="1" applyAlignment="1">
      <alignment horizontal="center"/>
    </xf>
    <xf numFmtId="0" fontId="15" fillId="7" borderId="1" xfId="0" applyFont="1" applyFill="1" applyBorder="1" applyAlignment="1">
      <alignment wrapText="1"/>
    </xf>
    <xf numFmtId="0" fontId="15" fillId="7" borderId="1" xfId="0" applyFont="1" applyFill="1" applyBorder="1" applyAlignment="1">
      <alignment vertical="top" wrapText="1"/>
    </xf>
    <xf numFmtId="0" fontId="15" fillId="7" borderId="1" xfId="0" applyFont="1" applyFill="1" applyBorder="1" applyAlignment="1">
      <alignment horizontal="right" vertical="top" wrapText="1"/>
    </xf>
    <xf numFmtId="0" fontId="16" fillId="0" borderId="0" xfId="0" applyFont="1" applyAlignment="1">
      <alignment vertical="top" wrapText="1"/>
    </xf>
    <xf numFmtId="0" fontId="15" fillId="0" borderId="0" xfId="0" applyFont="1" applyProtection="1">
      <protection locked="0"/>
    </xf>
    <xf numFmtId="0" fontId="16" fillId="7" borderId="1" xfId="0" applyFont="1" applyFill="1" applyBorder="1" applyAlignment="1">
      <alignment horizontal="center" vertical="top" wrapText="1"/>
    </xf>
    <xf numFmtId="0" fontId="15" fillId="7" borderId="1" xfId="0" applyFont="1" applyFill="1" applyBorder="1" applyAlignment="1">
      <alignment horizontal="right" vertical="center" wrapText="1"/>
    </xf>
    <xf numFmtId="0" fontId="15" fillId="7" borderId="8" xfId="0" applyFont="1" applyFill="1" applyBorder="1" applyAlignment="1">
      <alignment vertical="top" wrapText="1"/>
    </xf>
    <xf numFmtId="0" fontId="15" fillId="7" borderId="24" xfId="0" applyFont="1" applyFill="1" applyBorder="1" applyAlignment="1">
      <alignment horizontal="right" vertical="center" wrapText="1"/>
    </xf>
    <xf numFmtId="0" fontId="15" fillId="7" borderId="26" xfId="0" applyFont="1" applyFill="1" applyBorder="1" applyAlignment="1">
      <alignment horizontal="right" vertical="center" wrapText="1"/>
    </xf>
    <xf numFmtId="0" fontId="15" fillId="5" borderId="8" xfId="0" applyFont="1" applyFill="1" applyBorder="1" applyAlignment="1" applyProtection="1">
      <alignment vertical="top" wrapText="1"/>
      <protection locked="0"/>
    </xf>
    <xf numFmtId="0" fontId="15" fillId="5" borderId="1" xfId="0" applyFont="1" applyFill="1" applyBorder="1" applyAlignment="1" applyProtection="1">
      <alignment vertical="top" wrapText="1"/>
      <protection locked="0"/>
    </xf>
    <xf numFmtId="0" fontId="15" fillId="6" borderId="1" xfId="0" applyFont="1" applyFill="1" applyBorder="1" applyAlignment="1" applyProtection="1">
      <alignment vertical="top" wrapText="1"/>
      <protection locked="0"/>
    </xf>
    <xf numFmtId="0" fontId="15" fillId="4" borderId="25" xfId="0" applyFont="1" applyFill="1" applyBorder="1" applyAlignment="1" applyProtection="1">
      <alignment vertical="top" wrapText="1"/>
      <protection locked="0"/>
    </xf>
    <xf numFmtId="0" fontId="15" fillId="5" borderId="27" xfId="0" applyFont="1" applyFill="1" applyBorder="1" applyAlignment="1" applyProtection="1">
      <alignment vertical="top" wrapText="1"/>
      <protection locked="0"/>
    </xf>
    <xf numFmtId="0" fontId="15" fillId="6" borderId="27" xfId="0" applyFont="1" applyFill="1" applyBorder="1" applyAlignment="1" applyProtection="1">
      <alignment vertical="top" wrapText="1"/>
      <protection locked="0"/>
    </xf>
    <xf numFmtId="0" fontId="15" fillId="4" borderId="28" xfId="0" applyFont="1" applyFill="1" applyBorder="1" applyAlignment="1" applyProtection="1">
      <alignment vertical="top" wrapText="1"/>
      <protection locked="0"/>
    </xf>
    <xf numFmtId="0" fontId="15" fillId="5" borderId="27" xfId="0" applyFont="1" applyFill="1" applyBorder="1" applyProtection="1">
      <protection locked="0"/>
    </xf>
    <xf numFmtId="0" fontId="15" fillId="6" borderId="27" xfId="0" applyFont="1" applyFill="1" applyBorder="1" applyProtection="1">
      <protection locked="0"/>
    </xf>
    <xf numFmtId="0" fontId="15" fillId="4" borderId="28" xfId="0" applyFont="1" applyFill="1" applyBorder="1" applyProtection="1">
      <protection locked="0"/>
    </xf>
    <xf numFmtId="0" fontId="16" fillId="6" borderId="1" xfId="0" applyFont="1" applyFill="1" applyBorder="1" applyAlignment="1">
      <alignment vertical="top" wrapText="1"/>
    </xf>
    <xf numFmtId="0" fontId="16" fillId="5" borderId="1" xfId="0" applyFont="1" applyFill="1" applyBorder="1" applyAlignment="1">
      <alignment vertical="top" wrapText="1"/>
    </xf>
    <xf numFmtId="0" fontId="16" fillId="4" borderId="1" xfId="0" applyFont="1" applyFill="1" applyBorder="1" applyAlignment="1">
      <alignment vertical="top" wrapText="1"/>
    </xf>
    <xf numFmtId="0" fontId="15" fillId="4" borderId="1" xfId="0" applyFont="1" applyFill="1" applyBorder="1" applyAlignment="1" applyProtection="1">
      <alignment vertical="top" wrapText="1"/>
      <protection locked="0"/>
    </xf>
    <xf numFmtId="0" fontId="16" fillId="7" borderId="1" xfId="0" applyFont="1" applyFill="1" applyBorder="1" applyAlignment="1">
      <alignment horizontal="center" vertical="center" wrapText="1"/>
    </xf>
    <xf numFmtId="17" fontId="16" fillId="5" borderId="1" xfId="0" applyNumberFormat="1" applyFont="1" applyFill="1" applyBorder="1" applyAlignment="1" applyProtection="1">
      <alignment horizontal="center" vertical="center" wrapText="1"/>
      <protection locked="0"/>
    </xf>
    <xf numFmtId="0" fontId="16" fillId="6" borderId="1" xfId="0" applyFont="1" applyFill="1" applyBorder="1" applyAlignment="1" applyProtection="1">
      <alignment vertical="top"/>
      <protection locked="0"/>
    </xf>
    <xf numFmtId="0" fontId="16" fillId="4" borderId="1" xfId="0" applyFont="1" applyFill="1" applyBorder="1" applyAlignment="1" applyProtection="1">
      <alignment vertical="top"/>
      <protection locked="0"/>
    </xf>
    <xf numFmtId="0" fontId="4" fillId="0" borderId="0" xfId="0" applyFont="1" applyAlignment="1">
      <alignment horizontal="center" vertical="center"/>
    </xf>
    <xf numFmtId="0" fontId="15" fillId="7" borderId="9" xfId="0" applyFont="1" applyFill="1" applyBorder="1" applyAlignment="1">
      <alignment vertical="top" wrapText="1"/>
    </xf>
    <xf numFmtId="17" fontId="16" fillId="5" borderId="1" xfId="0" applyNumberFormat="1" applyFont="1" applyFill="1" applyBorder="1" applyAlignment="1">
      <alignment horizontal="center" vertical="center" wrapText="1"/>
    </xf>
    <xf numFmtId="0" fontId="15" fillId="7" borderId="11" xfId="2" applyNumberFormat="1" applyFont="1" applyFill="1" applyBorder="1" applyAlignment="1">
      <alignment vertical="top" wrapText="1"/>
    </xf>
    <xf numFmtId="0" fontId="16" fillId="7" borderId="10" xfId="0" applyFont="1" applyFill="1" applyBorder="1" applyAlignment="1">
      <alignment vertical="top" wrapText="1"/>
    </xf>
    <xf numFmtId="0" fontId="15" fillId="5" borderId="1" xfId="2" applyNumberFormat="1" applyFont="1" applyFill="1" applyBorder="1" applyAlignment="1" applyProtection="1">
      <alignment vertical="top" wrapText="1"/>
      <protection locked="0"/>
    </xf>
    <xf numFmtId="0" fontId="15" fillId="5" borderId="8" xfId="2" applyNumberFormat="1" applyFont="1" applyFill="1" applyBorder="1" applyAlignment="1" applyProtection="1">
      <alignment vertical="top" wrapText="1"/>
      <protection locked="0"/>
    </xf>
    <xf numFmtId="0" fontId="15" fillId="5" borderId="9" xfId="2" applyNumberFormat="1" applyFont="1" applyFill="1" applyBorder="1" applyAlignment="1" applyProtection="1">
      <alignment vertical="top" wrapText="1"/>
      <protection locked="0"/>
    </xf>
    <xf numFmtId="0" fontId="15" fillId="6" borderId="1" xfId="2" applyNumberFormat="1" applyFont="1" applyFill="1" applyBorder="1" applyAlignment="1" applyProtection="1">
      <alignment horizontal="center" vertical="top"/>
      <protection locked="0"/>
    </xf>
    <xf numFmtId="0" fontId="15" fillId="4" borderId="1" xfId="2" applyNumberFormat="1" applyFont="1" applyFill="1" applyBorder="1" applyAlignment="1" applyProtection="1">
      <alignment vertical="top"/>
      <protection locked="0"/>
    </xf>
    <xf numFmtId="0" fontId="14" fillId="7" borderId="1" xfId="0" applyFont="1" applyFill="1" applyBorder="1" applyAlignment="1">
      <alignment vertical="top" wrapText="1"/>
    </xf>
    <xf numFmtId="0" fontId="15" fillId="7" borderId="11" xfId="0" applyFont="1" applyFill="1" applyBorder="1" applyAlignment="1">
      <alignment vertical="top" wrapText="1"/>
    </xf>
    <xf numFmtId="17" fontId="16" fillId="6" borderId="1" xfId="0" applyNumberFormat="1" applyFont="1" applyFill="1" applyBorder="1" applyAlignment="1">
      <alignment horizontal="center" vertical="center" wrapText="1"/>
    </xf>
    <xf numFmtId="17" fontId="16" fillId="4" borderId="1" xfId="0" applyNumberFormat="1" applyFont="1" applyFill="1" applyBorder="1" applyAlignment="1">
      <alignment horizontal="center" vertical="center" wrapText="1"/>
    </xf>
    <xf numFmtId="164" fontId="15" fillId="5" borderId="1" xfId="2" applyNumberFormat="1" applyFont="1" applyFill="1" applyBorder="1" applyAlignment="1" applyProtection="1">
      <alignment vertical="top" wrapText="1"/>
      <protection locked="0"/>
    </xf>
    <xf numFmtId="164" fontId="15" fillId="6" borderId="1" xfId="2" applyNumberFormat="1" applyFont="1" applyFill="1" applyBorder="1" applyAlignment="1" applyProtection="1">
      <alignment vertical="top" wrapText="1"/>
      <protection locked="0"/>
    </xf>
    <xf numFmtId="164" fontId="15" fillId="4" borderId="1" xfId="2" applyNumberFormat="1" applyFont="1" applyFill="1" applyBorder="1" applyAlignment="1" applyProtection="1">
      <alignment vertical="top" wrapText="1"/>
      <protection locked="0"/>
    </xf>
    <xf numFmtId="0" fontId="12" fillId="0" borderId="0" xfId="0" applyFont="1"/>
    <xf numFmtId="0" fontId="15" fillId="7" borderId="1" xfId="0" applyFont="1" applyFill="1" applyBorder="1" applyAlignment="1">
      <alignment vertical="top"/>
    </xf>
    <xf numFmtId="0" fontId="15" fillId="7" borderId="1" xfId="0" applyFont="1" applyFill="1" applyBorder="1" applyAlignment="1">
      <alignment horizontal="left" vertical="top" wrapText="1"/>
    </xf>
    <xf numFmtId="17" fontId="16" fillId="5" borderId="1" xfId="0" applyNumberFormat="1" applyFont="1" applyFill="1" applyBorder="1" applyAlignment="1" applyProtection="1">
      <alignment horizontal="center" vertical="top" wrapText="1"/>
      <protection locked="0"/>
    </xf>
    <xf numFmtId="0" fontId="15" fillId="5" borderId="1" xfId="0" applyFont="1" applyFill="1" applyBorder="1" applyAlignment="1" applyProtection="1">
      <alignment horizontal="center" vertical="top" wrapText="1"/>
      <protection locked="0"/>
    </xf>
    <xf numFmtId="0" fontId="15" fillId="6" borderId="1" xfId="0" applyFont="1" applyFill="1" applyBorder="1" applyAlignment="1" applyProtection="1">
      <alignment horizontal="center" vertical="top" wrapText="1"/>
      <protection locked="0"/>
    </xf>
    <xf numFmtId="0" fontId="15" fillId="4" borderId="1" xfId="0" applyFont="1" applyFill="1" applyBorder="1" applyAlignment="1" applyProtection="1">
      <alignment horizontal="center" vertical="top" wrapText="1"/>
      <protection locked="0"/>
    </xf>
    <xf numFmtId="0" fontId="15" fillId="5" borderId="1" xfId="0" applyFont="1" applyFill="1" applyBorder="1" applyAlignment="1" applyProtection="1">
      <alignment horizontal="right" vertical="center" wrapText="1"/>
      <protection locked="0"/>
    </xf>
    <xf numFmtId="0" fontId="15" fillId="7" borderId="1" xfId="0" applyFont="1" applyFill="1" applyBorder="1" applyAlignment="1">
      <alignment horizontal="left" vertical="center"/>
    </xf>
    <xf numFmtId="17" fontId="16" fillId="6" borderId="1" xfId="0" applyNumberFormat="1" applyFont="1" applyFill="1" applyBorder="1" applyAlignment="1" applyProtection="1">
      <alignment horizontal="center" vertical="center" wrapText="1"/>
      <protection locked="0"/>
    </xf>
    <xf numFmtId="17" fontId="16" fillId="4" borderId="1" xfId="0" applyNumberFormat="1" applyFont="1" applyFill="1" applyBorder="1" applyAlignment="1" applyProtection="1">
      <alignment horizontal="center" vertical="center" wrapText="1"/>
      <protection locked="0"/>
    </xf>
    <xf numFmtId="0" fontId="15" fillId="5" borderId="1" xfId="0" applyFont="1" applyFill="1" applyBorder="1" applyAlignment="1" applyProtection="1">
      <alignment vertical="center" wrapText="1"/>
      <protection locked="0"/>
    </xf>
    <xf numFmtId="0" fontId="15" fillId="6" borderId="1" xfId="0" applyFont="1" applyFill="1" applyBorder="1" applyAlignment="1" applyProtection="1">
      <alignment vertical="center" wrapText="1"/>
      <protection locked="0"/>
    </xf>
    <xf numFmtId="0" fontId="15" fillId="4" borderId="1" xfId="0" applyFont="1" applyFill="1" applyBorder="1" applyAlignment="1" applyProtection="1">
      <alignment vertical="center" wrapText="1"/>
      <protection locked="0"/>
    </xf>
    <xf numFmtId="0" fontId="15" fillId="5" borderId="1" xfId="0" applyFont="1" applyFill="1" applyBorder="1" applyAlignment="1" applyProtection="1">
      <alignment vertical="center"/>
      <protection locked="0"/>
    </xf>
    <xf numFmtId="164" fontId="16" fillId="7" borderId="1" xfId="2" applyNumberFormat="1" applyFont="1" applyFill="1" applyBorder="1" applyAlignment="1">
      <alignment wrapText="1"/>
    </xf>
    <xf numFmtId="0" fontId="15" fillId="5" borderId="1" xfId="0" applyFont="1" applyFill="1" applyBorder="1" applyAlignment="1" applyProtection="1">
      <alignment wrapText="1"/>
      <protection locked="0"/>
    </xf>
    <xf numFmtId="0" fontId="12" fillId="0" borderId="0" xfId="0" applyFont="1" applyAlignment="1">
      <alignment horizontal="center" vertical="center"/>
    </xf>
    <xf numFmtId="0" fontId="1" fillId="0" borderId="0" xfId="0" applyFont="1" applyAlignment="1">
      <alignment horizontal="center" vertical="center"/>
    </xf>
    <xf numFmtId="9" fontId="15" fillId="7" borderId="1" xfId="0" applyNumberFormat="1" applyFont="1" applyFill="1" applyBorder="1" applyAlignment="1">
      <alignment horizontal="center" vertical="top" wrapText="1"/>
    </xf>
    <xf numFmtId="0" fontId="14" fillId="7" borderId="26" xfId="0" applyFont="1" applyFill="1" applyBorder="1" applyAlignment="1">
      <alignment horizontal="right" vertical="top" wrapText="1"/>
    </xf>
    <xf numFmtId="0" fontId="14" fillId="7" borderId="24" xfId="0" applyFont="1" applyFill="1" applyBorder="1" applyAlignment="1">
      <alignment horizontal="right" wrapText="1"/>
    </xf>
    <xf numFmtId="0" fontId="13" fillId="7" borderId="9" xfId="0" applyFont="1" applyFill="1" applyBorder="1" applyAlignment="1">
      <alignment horizontal="left" vertical="center" wrapText="1"/>
    </xf>
    <xf numFmtId="0" fontId="18" fillId="0" borderId="0" xfId="0" applyFont="1" applyAlignment="1">
      <alignment horizontal="left" vertical="center" wrapText="1"/>
    </xf>
    <xf numFmtId="164" fontId="14" fillId="5" borderId="0" xfId="2" applyNumberFormat="1" applyFont="1" applyFill="1" applyBorder="1" applyAlignment="1" applyProtection="1">
      <alignment horizontal="right"/>
      <protection locked="0"/>
    </xf>
    <xf numFmtId="164" fontId="14" fillId="6" borderId="0" xfId="2" applyNumberFormat="1" applyFont="1" applyFill="1" applyBorder="1" applyAlignment="1" applyProtection="1">
      <alignment horizontal="right"/>
      <protection locked="0"/>
    </xf>
    <xf numFmtId="164" fontId="14" fillId="4" borderId="0" xfId="2" applyNumberFormat="1" applyFont="1" applyFill="1" applyBorder="1" applyAlignment="1" applyProtection="1">
      <alignment horizontal="right"/>
      <protection locked="0"/>
    </xf>
    <xf numFmtId="164" fontId="14" fillId="5" borderId="5" xfId="2" applyNumberFormat="1" applyFont="1" applyFill="1" applyBorder="1" applyAlignment="1" applyProtection="1">
      <alignment horizontal="right"/>
      <protection locked="0"/>
    </xf>
    <xf numFmtId="164" fontId="14" fillId="6" borderId="5" xfId="2" applyNumberFormat="1" applyFont="1" applyFill="1" applyBorder="1" applyAlignment="1" applyProtection="1">
      <alignment horizontal="right"/>
      <protection locked="0"/>
    </xf>
    <xf numFmtId="164" fontId="14" fillId="4" borderId="5" xfId="2" applyNumberFormat="1" applyFont="1" applyFill="1" applyBorder="1" applyAlignment="1" applyProtection="1">
      <alignment horizontal="right"/>
      <protection locked="0"/>
    </xf>
    <xf numFmtId="0" fontId="13" fillId="7" borderId="3" xfId="0" applyFont="1" applyFill="1" applyBorder="1"/>
    <xf numFmtId="164" fontId="14" fillId="5" borderId="3" xfId="2" applyNumberFormat="1" applyFont="1" applyFill="1" applyBorder="1" applyAlignment="1" applyProtection="1">
      <alignment horizontal="right"/>
      <protection locked="0"/>
    </xf>
    <xf numFmtId="164" fontId="14" fillId="6" borderId="3" xfId="2" applyNumberFormat="1" applyFont="1" applyFill="1" applyBorder="1" applyAlignment="1" applyProtection="1">
      <alignment horizontal="right"/>
      <protection locked="0"/>
    </xf>
    <xf numFmtId="164" fontId="14" fillId="4" borderId="3" xfId="2" applyNumberFormat="1" applyFont="1" applyFill="1" applyBorder="1" applyAlignment="1" applyProtection="1">
      <alignment horizontal="right"/>
      <protection locked="0"/>
    </xf>
    <xf numFmtId="0" fontId="16" fillId="0" borderId="0" xfId="0" applyFont="1" applyAlignment="1">
      <alignment horizontal="center"/>
    </xf>
    <xf numFmtId="0" fontId="16" fillId="0" borderId="0" xfId="0" applyFont="1" applyAlignment="1">
      <alignment horizontal="right" vertical="center"/>
    </xf>
    <xf numFmtId="164" fontId="16" fillId="0" borderId="0" xfId="2" applyNumberFormat="1" applyFont="1" applyFill="1" applyBorder="1" applyAlignment="1" applyProtection="1">
      <alignment horizontal="right" vertical="center"/>
    </xf>
    <xf numFmtId="0" fontId="15" fillId="0" borderId="0" xfId="0" applyFont="1" applyAlignment="1">
      <alignment vertical="center" wrapText="1"/>
    </xf>
    <xf numFmtId="0" fontId="0" fillId="7" borderId="11" xfId="0" applyFill="1" applyBorder="1"/>
    <xf numFmtId="0" fontId="15" fillId="5" borderId="8" xfId="0" applyFont="1" applyFill="1" applyBorder="1" applyAlignment="1" applyProtection="1">
      <alignment vertical="center"/>
      <protection locked="0"/>
    </xf>
    <xf numFmtId="0" fontId="0" fillId="5" borderId="1" xfId="0" applyFill="1" applyBorder="1" applyProtection="1">
      <protection locked="0"/>
    </xf>
    <xf numFmtId="0" fontId="0" fillId="6" borderId="1" xfId="0" applyFill="1" applyBorder="1" applyProtection="1">
      <protection locked="0"/>
    </xf>
    <xf numFmtId="0" fontId="0" fillId="4" borderId="1" xfId="0" applyFill="1" applyBorder="1" applyProtection="1">
      <protection locked="0"/>
    </xf>
    <xf numFmtId="17" fontId="16" fillId="6" borderId="1" xfId="0" applyNumberFormat="1" applyFont="1" applyFill="1" applyBorder="1" applyAlignment="1" applyProtection="1">
      <alignment horizontal="center" vertical="top" wrapText="1"/>
      <protection locked="0"/>
    </xf>
    <xf numFmtId="17" fontId="16" fillId="4" borderId="1" xfId="0" applyNumberFormat="1" applyFont="1" applyFill="1" applyBorder="1" applyAlignment="1" applyProtection="1">
      <alignment horizontal="center" vertical="top" wrapText="1"/>
      <protection locked="0"/>
    </xf>
    <xf numFmtId="0" fontId="16" fillId="6" borderId="8" xfId="0" applyFont="1" applyFill="1" applyBorder="1" applyAlignment="1" applyProtection="1">
      <alignment vertical="top"/>
      <protection locked="0"/>
    </xf>
    <xf numFmtId="0" fontId="16" fillId="4" borderId="8" xfId="0" applyFont="1" applyFill="1" applyBorder="1" applyAlignment="1" applyProtection="1">
      <alignment vertical="top"/>
      <protection locked="0"/>
    </xf>
    <xf numFmtId="0" fontId="2" fillId="0" borderId="0" xfId="0" applyFont="1" applyAlignment="1">
      <alignment horizontal="left"/>
    </xf>
    <xf numFmtId="0" fontId="15" fillId="0" borderId="1" xfId="0" applyFont="1" applyBorder="1" applyAlignment="1" applyProtection="1">
      <alignment horizontal="right" vertical="top" wrapText="1"/>
      <protection locked="0"/>
    </xf>
    <xf numFmtId="0" fontId="15" fillId="0" borderId="8" xfId="0" applyFont="1" applyBorder="1" applyAlignment="1" applyProtection="1">
      <alignment horizontal="right" vertical="top" wrapText="1"/>
      <protection locked="0"/>
    </xf>
    <xf numFmtId="0" fontId="13" fillId="7" borderId="10" xfId="0" applyFont="1" applyFill="1" applyBorder="1" applyAlignment="1">
      <alignment horizontal="center" vertical="top" wrapText="1"/>
    </xf>
    <xf numFmtId="0" fontId="15" fillId="5" borderId="1" xfId="0" applyFont="1" applyFill="1" applyBorder="1" applyAlignment="1" applyProtection="1">
      <alignment horizontal="right" vertical="top" wrapText="1"/>
      <protection locked="0"/>
    </xf>
    <xf numFmtId="0" fontId="15" fillId="6" borderId="1" xfId="0" applyFont="1" applyFill="1" applyBorder="1" applyAlignment="1" applyProtection="1">
      <alignment horizontal="right" vertical="top" wrapText="1"/>
      <protection locked="0"/>
    </xf>
    <xf numFmtId="0" fontId="15" fillId="4" borderId="1" xfId="0" applyFont="1" applyFill="1" applyBorder="1" applyAlignment="1" applyProtection="1">
      <alignment horizontal="right" vertical="top" wrapText="1"/>
      <protection locked="0"/>
    </xf>
    <xf numFmtId="0" fontId="15" fillId="5" borderId="1" xfId="2" applyNumberFormat="1" applyFont="1" applyFill="1" applyBorder="1" applyAlignment="1" applyProtection="1">
      <alignment horizontal="right" vertical="top" wrapText="1"/>
      <protection locked="0"/>
    </xf>
    <xf numFmtId="0" fontId="15" fillId="6" borderId="1" xfId="2" applyNumberFormat="1" applyFont="1" applyFill="1" applyBorder="1" applyAlignment="1" applyProtection="1">
      <alignment horizontal="right" vertical="top" wrapText="1"/>
      <protection locked="0"/>
    </xf>
    <xf numFmtId="0" fontId="15" fillId="4" borderId="1" xfId="2" applyNumberFormat="1" applyFont="1" applyFill="1" applyBorder="1" applyAlignment="1" applyProtection="1">
      <alignment horizontal="right" vertical="top" wrapText="1"/>
      <protection locked="0"/>
    </xf>
    <xf numFmtId="0" fontId="15" fillId="5" borderId="8" xfId="2" applyNumberFormat="1" applyFont="1" applyFill="1" applyBorder="1" applyAlignment="1" applyProtection="1">
      <alignment horizontal="right" vertical="top" wrapText="1"/>
      <protection locked="0"/>
    </xf>
    <xf numFmtId="0" fontId="15" fillId="6" borderId="8" xfId="2" applyNumberFormat="1" applyFont="1" applyFill="1" applyBorder="1" applyAlignment="1" applyProtection="1">
      <alignment horizontal="right" vertical="top" wrapText="1"/>
      <protection locked="0"/>
    </xf>
    <xf numFmtId="0" fontId="15" fillId="4" borderId="8" xfId="2" applyNumberFormat="1" applyFont="1" applyFill="1" applyBorder="1" applyAlignment="1" applyProtection="1">
      <alignment horizontal="right" vertical="top" wrapText="1"/>
      <protection locked="0"/>
    </xf>
    <xf numFmtId="0" fontId="15" fillId="5" borderId="9" xfId="0" applyFont="1" applyFill="1" applyBorder="1" applyProtection="1">
      <protection locked="0"/>
    </xf>
    <xf numFmtId="0" fontId="15" fillId="6" borderId="9" xfId="0" applyFont="1" applyFill="1" applyBorder="1" applyProtection="1">
      <protection locked="0"/>
    </xf>
    <xf numFmtId="0" fontId="15" fillId="4" borderId="9" xfId="0" applyFont="1" applyFill="1" applyBorder="1" applyProtection="1">
      <protection locked="0"/>
    </xf>
    <xf numFmtId="164" fontId="15" fillId="7" borderId="11" xfId="2" applyNumberFormat="1" applyFont="1" applyFill="1" applyBorder="1" applyAlignment="1" applyProtection="1">
      <alignment vertical="top" wrapText="1"/>
    </xf>
    <xf numFmtId="164" fontId="15" fillId="5" borderId="11" xfId="2" applyNumberFormat="1" applyFont="1" applyFill="1" applyBorder="1" applyAlignment="1" applyProtection="1">
      <alignment vertical="top" wrapText="1"/>
      <protection locked="0"/>
    </xf>
    <xf numFmtId="164" fontId="15" fillId="6" borderId="11" xfId="2" applyNumberFormat="1" applyFont="1" applyFill="1" applyBorder="1" applyAlignment="1" applyProtection="1">
      <alignment vertical="top" wrapText="1"/>
      <protection locked="0"/>
    </xf>
    <xf numFmtId="164" fontId="15" fillId="4" borderId="11" xfId="2" applyNumberFormat="1" applyFont="1" applyFill="1" applyBorder="1" applyAlignment="1" applyProtection="1">
      <alignment vertical="top" wrapText="1"/>
      <protection locked="0"/>
    </xf>
    <xf numFmtId="0" fontId="19" fillId="0" borderId="0" xfId="0" applyFont="1" applyAlignment="1">
      <alignment horizontal="right" vertical="center"/>
    </xf>
    <xf numFmtId="17" fontId="16" fillId="5" borderId="1" xfId="0" quotePrefix="1" applyNumberFormat="1" applyFont="1" applyFill="1" applyBorder="1" applyAlignment="1" applyProtection="1">
      <alignment horizontal="center" vertical="top" wrapText="1"/>
      <protection locked="0"/>
    </xf>
    <xf numFmtId="17" fontId="16" fillId="6" borderId="1" xfId="0" quotePrefix="1" applyNumberFormat="1" applyFont="1" applyFill="1" applyBorder="1" applyAlignment="1" applyProtection="1">
      <alignment horizontal="center" vertical="top"/>
      <protection locked="0"/>
    </xf>
    <xf numFmtId="17" fontId="16" fillId="4" borderId="1" xfId="0" quotePrefix="1" applyNumberFormat="1" applyFont="1" applyFill="1" applyBorder="1" applyAlignment="1" applyProtection="1">
      <alignment horizontal="center" vertical="top"/>
      <protection locked="0"/>
    </xf>
    <xf numFmtId="17" fontId="16" fillId="5" borderId="1" xfId="0" quotePrefix="1" applyNumberFormat="1" applyFont="1" applyFill="1" applyBorder="1" applyAlignment="1" applyProtection="1">
      <alignment horizontal="center" vertical="center"/>
      <protection locked="0"/>
    </xf>
    <xf numFmtId="17" fontId="16" fillId="6" borderId="1" xfId="0" quotePrefix="1" applyNumberFormat="1" applyFont="1" applyFill="1" applyBorder="1" applyAlignment="1" applyProtection="1">
      <alignment horizontal="center" vertical="center"/>
      <protection locked="0"/>
    </xf>
    <xf numFmtId="17" fontId="16" fillId="4" borderId="1" xfId="0" quotePrefix="1" applyNumberFormat="1" applyFont="1" applyFill="1" applyBorder="1" applyAlignment="1" applyProtection="1">
      <alignment horizontal="center" vertical="center"/>
      <protection locked="0"/>
    </xf>
    <xf numFmtId="0" fontId="18" fillId="0" borderId="0" xfId="0" applyFont="1" applyAlignment="1">
      <alignment vertical="center" wrapText="1"/>
    </xf>
    <xf numFmtId="0" fontId="16" fillId="7" borderId="11" xfId="0" applyFont="1" applyFill="1" applyBorder="1" applyAlignment="1">
      <alignment horizontal="right" vertical="center"/>
    </xf>
    <xf numFmtId="0" fontId="16" fillId="5" borderId="1" xfId="0" applyFont="1" applyFill="1" applyBorder="1" applyAlignment="1" applyProtection="1">
      <alignment horizontal="right" vertical="center"/>
      <protection locked="0"/>
    </xf>
    <xf numFmtId="0" fontId="16" fillId="6" borderId="1" xfId="0" applyFont="1" applyFill="1" applyBorder="1" applyAlignment="1" applyProtection="1">
      <alignment horizontal="right" vertical="center"/>
      <protection locked="0"/>
    </xf>
    <xf numFmtId="0" fontId="16" fillId="4" borderId="1" xfId="0" applyFont="1" applyFill="1" applyBorder="1" applyAlignment="1" applyProtection="1">
      <alignment horizontal="right" vertical="center"/>
      <protection locked="0"/>
    </xf>
    <xf numFmtId="0" fontId="15" fillId="7" borderId="9" xfId="0" applyFont="1" applyFill="1" applyBorder="1" applyAlignment="1">
      <alignment horizontal="right" vertical="center"/>
    </xf>
    <xf numFmtId="0" fontId="13" fillId="5" borderId="1" xfId="0" applyFont="1" applyFill="1" applyBorder="1" applyAlignment="1" applyProtection="1">
      <alignment horizontal="right" vertical="center"/>
      <protection locked="0"/>
    </xf>
    <xf numFmtId="0" fontId="13" fillId="6" borderId="1" xfId="0" applyFont="1" applyFill="1" applyBorder="1" applyAlignment="1" applyProtection="1">
      <alignment horizontal="right" vertical="center"/>
      <protection locked="0"/>
    </xf>
    <xf numFmtId="0" fontId="13" fillId="4" borderId="1" xfId="0" applyFont="1" applyFill="1" applyBorder="1" applyAlignment="1" applyProtection="1">
      <alignment horizontal="right" vertical="center"/>
      <protection locked="0"/>
    </xf>
    <xf numFmtId="0" fontId="13" fillId="5" borderId="8" xfId="0" applyFont="1" applyFill="1" applyBorder="1" applyAlignment="1" applyProtection="1">
      <alignment horizontal="right" vertical="center"/>
      <protection locked="0"/>
    </xf>
    <xf numFmtId="0" fontId="13" fillId="6" borderId="8" xfId="0" applyFont="1" applyFill="1" applyBorder="1" applyAlignment="1" applyProtection="1">
      <alignment horizontal="right" vertical="center"/>
      <protection locked="0"/>
    </xf>
    <xf numFmtId="0" fontId="13" fillId="4" borderId="8" xfId="0" applyFont="1" applyFill="1" applyBorder="1" applyAlignment="1" applyProtection="1">
      <alignment horizontal="right" vertical="center"/>
      <protection locked="0"/>
    </xf>
    <xf numFmtId="0" fontId="13" fillId="7" borderId="11" xfId="0" applyFont="1" applyFill="1" applyBorder="1" applyAlignment="1">
      <alignment horizontal="right" vertical="center"/>
    </xf>
    <xf numFmtId="0" fontId="13" fillId="7" borderId="12" xfId="0" applyFont="1" applyFill="1" applyBorder="1" applyAlignment="1">
      <alignment horizontal="right" vertical="center"/>
    </xf>
    <xf numFmtId="0" fontId="13" fillId="5" borderId="9" xfId="0" applyFont="1" applyFill="1" applyBorder="1" applyAlignment="1" applyProtection="1">
      <alignment horizontal="right" vertical="center" wrapText="1"/>
      <protection locked="0"/>
    </xf>
    <xf numFmtId="0" fontId="13" fillId="6" borderId="9" xfId="0" applyFont="1" applyFill="1" applyBorder="1" applyAlignment="1" applyProtection="1">
      <alignment horizontal="right" vertical="center"/>
      <protection locked="0"/>
    </xf>
    <xf numFmtId="0" fontId="13" fillId="4" borderId="9" xfId="0" applyFont="1" applyFill="1" applyBorder="1" applyAlignment="1" applyProtection="1">
      <alignment horizontal="right" vertical="center"/>
      <protection locked="0"/>
    </xf>
    <xf numFmtId="0" fontId="14" fillId="7" borderId="1" xfId="0" applyFont="1" applyFill="1" applyBorder="1" applyAlignment="1">
      <alignment horizontal="left" vertical="top" wrapText="1" indent="2"/>
    </xf>
    <xf numFmtId="0" fontId="13" fillId="7" borderId="10" xfId="0" applyFont="1" applyFill="1" applyBorder="1" applyAlignment="1">
      <alignment vertical="top" wrapText="1"/>
    </xf>
    <xf numFmtId="0" fontId="29" fillId="5" borderId="1" xfId="0" applyFont="1" applyFill="1" applyBorder="1" applyAlignment="1">
      <alignment horizontal="center"/>
    </xf>
    <xf numFmtId="0" fontId="29" fillId="6" borderId="1" xfId="0" applyFont="1" applyFill="1" applyBorder="1" applyAlignment="1">
      <alignment horizontal="center"/>
    </xf>
    <xf numFmtId="0" fontId="29" fillId="4" borderId="1" xfId="0" applyFont="1" applyFill="1" applyBorder="1" applyAlignment="1">
      <alignment horizontal="center"/>
    </xf>
    <xf numFmtId="0" fontId="15" fillId="5" borderId="1" xfId="0" applyFont="1" applyFill="1" applyBorder="1" applyAlignment="1" applyProtection="1">
      <alignment horizontal="right" vertical="top"/>
      <protection locked="0"/>
    </xf>
    <xf numFmtId="0" fontId="15" fillId="6" borderId="1" xfId="0" applyFont="1" applyFill="1" applyBorder="1" applyAlignment="1" applyProtection="1">
      <alignment horizontal="right" vertical="top"/>
      <protection locked="0"/>
    </xf>
    <xf numFmtId="0" fontId="15" fillId="4" borderId="1" xfId="0" applyFont="1" applyFill="1" applyBorder="1" applyAlignment="1" applyProtection="1">
      <alignment horizontal="right" vertical="top"/>
      <protection locked="0"/>
    </xf>
    <xf numFmtId="164" fontId="15" fillId="7" borderId="1" xfId="2" applyNumberFormat="1" applyFont="1" applyFill="1" applyBorder="1" applyAlignment="1">
      <alignment vertical="top"/>
    </xf>
    <xf numFmtId="17" fontId="24" fillId="5" borderId="1" xfId="0" applyNumberFormat="1" applyFont="1" applyFill="1" applyBorder="1" applyAlignment="1">
      <alignment horizontal="center" vertical="center" wrapText="1"/>
    </xf>
    <xf numFmtId="17" fontId="24" fillId="6" borderId="1" xfId="0" applyNumberFormat="1" applyFont="1" applyFill="1" applyBorder="1" applyAlignment="1">
      <alignment horizontal="center" vertical="center" wrapText="1"/>
    </xf>
    <xf numFmtId="17" fontId="24" fillId="4" borderId="1" xfId="0" applyNumberFormat="1" applyFont="1" applyFill="1" applyBorder="1" applyAlignment="1">
      <alignment horizontal="center" vertical="center" wrapText="1"/>
    </xf>
    <xf numFmtId="0" fontId="32" fillId="0" borderId="0" xfId="0" applyFont="1" applyAlignment="1">
      <alignment horizontal="center" vertical="center"/>
    </xf>
    <xf numFmtId="0" fontId="8" fillId="9" borderId="1" xfId="0" applyFont="1" applyFill="1" applyBorder="1" applyAlignment="1">
      <alignment horizontal="left" vertical="top" wrapText="1" indent="2"/>
    </xf>
    <xf numFmtId="0" fontId="8" fillId="9" borderId="1" xfId="0" applyFont="1" applyFill="1" applyBorder="1" applyAlignment="1" applyProtection="1">
      <alignment horizontal="center" vertical="center" wrapText="1"/>
      <protection locked="0"/>
    </xf>
    <xf numFmtId="0" fontId="8" fillId="9" borderId="1" xfId="0" applyFont="1" applyFill="1" applyBorder="1" applyAlignment="1" applyProtection="1">
      <alignment vertical="top" wrapText="1"/>
      <protection locked="0"/>
    </xf>
    <xf numFmtId="0" fontId="8" fillId="5" borderId="1" xfId="0" applyFont="1" applyFill="1" applyBorder="1" applyAlignment="1">
      <alignment horizontal="left" vertical="top" wrapText="1" indent="2"/>
    </xf>
    <xf numFmtId="0" fontId="8" fillId="5" borderId="1" xfId="0" applyFont="1" applyFill="1" applyBorder="1" applyAlignment="1">
      <alignment vertical="top" wrapText="1"/>
    </xf>
    <xf numFmtId="0" fontId="8" fillId="5" borderId="1" xfId="0" applyFont="1" applyFill="1" applyBorder="1" applyAlignment="1" applyProtection="1">
      <alignment horizontal="center" vertical="center" wrapText="1"/>
      <protection locked="0"/>
    </xf>
    <xf numFmtId="0" fontId="8" fillId="5" borderId="1" xfId="0" applyFont="1" applyFill="1" applyBorder="1" applyAlignment="1" applyProtection="1">
      <alignment vertical="top" wrapText="1"/>
      <protection locked="0"/>
    </xf>
    <xf numFmtId="0" fontId="8" fillId="2" borderId="1" xfId="0" applyFont="1" applyFill="1" applyBorder="1" applyAlignment="1">
      <alignment vertical="top" wrapText="1"/>
    </xf>
    <xf numFmtId="0" fontId="8" fillId="2" borderId="1" xfId="0" applyFont="1" applyFill="1" applyBorder="1" applyAlignment="1">
      <alignment horizontal="left" vertical="top" wrapText="1" indent="2"/>
    </xf>
    <xf numFmtId="0" fontId="8" fillId="2" borderId="1" xfId="0" applyFont="1" applyFill="1" applyBorder="1" applyAlignment="1">
      <alignment horizontal="justify" vertical="top" wrapText="1"/>
    </xf>
    <xf numFmtId="0" fontId="8" fillId="2" borderId="1" xfId="0" applyFont="1" applyFill="1" applyBorder="1" applyAlignment="1" applyProtection="1">
      <alignment horizontal="center" vertical="center" wrapText="1"/>
      <protection locked="0"/>
    </xf>
    <xf numFmtId="0" fontId="8" fillId="2" borderId="1" xfId="0" applyFont="1" applyFill="1" applyBorder="1" applyAlignment="1" applyProtection="1">
      <alignment vertical="top" wrapText="1"/>
      <protection locked="0"/>
    </xf>
    <xf numFmtId="0" fontId="8" fillId="9" borderId="1" xfId="0" applyFont="1" applyFill="1" applyBorder="1" applyAlignment="1">
      <alignment horizontal="justify" vertical="top" wrapText="1"/>
    </xf>
    <xf numFmtId="0" fontId="8" fillId="6" borderId="1" xfId="0" applyFont="1" applyFill="1" applyBorder="1" applyAlignment="1">
      <alignment horizontal="left" vertical="top" wrapText="1" indent="2"/>
    </xf>
    <xf numFmtId="0" fontId="8" fillId="6" borderId="1" xfId="0" applyFont="1" applyFill="1" applyBorder="1" applyAlignment="1">
      <alignment horizontal="justify" vertical="top" wrapText="1"/>
    </xf>
    <xf numFmtId="0" fontId="8" fillId="6" borderId="1" xfId="0" applyFont="1" applyFill="1" applyBorder="1" applyAlignment="1" applyProtection="1">
      <alignment horizontal="center" vertical="center" wrapText="1"/>
      <protection locked="0"/>
    </xf>
    <xf numFmtId="0" fontId="8" fillId="6" borderId="1" xfId="0" applyFont="1" applyFill="1" applyBorder="1" applyAlignment="1" applyProtection="1">
      <alignment vertical="top" wrapText="1"/>
      <protection locked="0"/>
    </xf>
    <xf numFmtId="0" fontId="8" fillId="10" borderId="1" xfId="0" applyFont="1" applyFill="1" applyBorder="1" applyAlignment="1">
      <alignment horizontal="left" vertical="top" wrapText="1" indent="2"/>
    </xf>
    <xf numFmtId="0" fontId="8" fillId="10" borderId="1" xfId="0" applyFont="1" applyFill="1" applyBorder="1" applyAlignment="1">
      <alignment horizontal="justify" vertical="top" wrapText="1"/>
    </xf>
    <xf numFmtId="0" fontId="8" fillId="10" borderId="1" xfId="0" applyFont="1" applyFill="1" applyBorder="1" applyAlignment="1" applyProtection="1">
      <alignment horizontal="center" vertical="center" wrapText="1"/>
      <protection locked="0"/>
    </xf>
    <xf numFmtId="0" fontId="8" fillId="10" borderId="1" xfId="0" applyFont="1" applyFill="1" applyBorder="1" applyAlignment="1" applyProtection="1">
      <alignment vertical="top" wrapText="1"/>
      <protection locked="0"/>
    </xf>
    <xf numFmtId="0" fontId="8" fillId="3" borderId="1" xfId="0" applyFont="1" applyFill="1" applyBorder="1" applyAlignment="1">
      <alignment horizontal="left" vertical="top" wrapText="1" indent="2"/>
    </xf>
    <xf numFmtId="0" fontId="8" fillId="3" borderId="1" xfId="0" applyFont="1" applyFill="1" applyBorder="1" applyAlignment="1" applyProtection="1">
      <alignment horizontal="center" vertical="center" wrapText="1"/>
      <protection locked="0"/>
    </xf>
    <xf numFmtId="0" fontId="8" fillId="3" borderId="1" xfId="0" applyFont="1" applyFill="1" applyBorder="1" applyAlignment="1" applyProtection="1">
      <alignment vertical="top" wrapText="1"/>
      <protection locked="0"/>
    </xf>
    <xf numFmtId="0" fontId="8" fillId="4" borderId="1" xfId="0" applyFont="1" applyFill="1" applyBorder="1" applyAlignment="1">
      <alignment horizontal="left" vertical="top" wrapText="1" indent="2"/>
    </xf>
    <xf numFmtId="0" fontId="8" fillId="4" borderId="1" xfId="0" applyFont="1" applyFill="1" applyBorder="1" applyAlignment="1">
      <alignment horizontal="justify" vertical="top" wrapText="1"/>
    </xf>
    <xf numFmtId="0" fontId="8" fillId="4" borderId="1" xfId="0" applyFont="1" applyFill="1" applyBorder="1" applyAlignment="1" applyProtection="1">
      <alignment horizontal="center" vertical="center" wrapText="1"/>
      <protection locked="0"/>
    </xf>
    <xf numFmtId="0" fontId="8" fillId="4" borderId="1" xfId="0" applyFont="1" applyFill="1" applyBorder="1" applyAlignment="1" applyProtection="1">
      <alignment vertical="top" wrapText="1"/>
      <protection locked="0"/>
    </xf>
    <xf numFmtId="0" fontId="8" fillId="3" borderId="1" xfId="0" applyFont="1" applyFill="1" applyBorder="1" applyAlignment="1">
      <alignment horizontal="left" vertical="top" wrapText="1"/>
    </xf>
    <xf numFmtId="0" fontId="8" fillId="3" borderId="1" xfId="0" applyFont="1" applyFill="1" applyBorder="1" applyAlignment="1">
      <alignment horizontal="justify" vertical="top" wrapText="1"/>
    </xf>
    <xf numFmtId="0" fontId="8" fillId="3" borderId="1" xfId="0" applyFont="1" applyFill="1" applyBorder="1" applyAlignment="1">
      <alignment vertical="top" wrapText="1"/>
    </xf>
    <xf numFmtId="0" fontId="33" fillId="0" borderId="0" xfId="0" applyFont="1" applyAlignment="1">
      <alignment horizontal="right" vertical="center"/>
    </xf>
    <xf numFmtId="164" fontId="15" fillId="7" borderId="1" xfId="2" applyNumberFormat="1" applyFont="1" applyFill="1" applyBorder="1" applyAlignment="1" applyProtection="1">
      <alignment horizontal="right" vertical="center"/>
    </xf>
    <xf numFmtId="164" fontId="15" fillId="7" borderId="9" xfId="2" applyNumberFormat="1" applyFont="1" applyFill="1" applyBorder="1" applyAlignment="1" applyProtection="1">
      <alignment horizontal="right" vertical="center"/>
    </xf>
    <xf numFmtId="0" fontId="14" fillId="5" borderId="1" xfId="0" applyFont="1" applyFill="1" applyBorder="1" applyAlignment="1" applyProtection="1">
      <alignment vertical="center"/>
      <protection locked="0"/>
    </xf>
    <xf numFmtId="0" fontId="14" fillId="5" borderId="8" xfId="0" applyFont="1" applyFill="1" applyBorder="1" applyAlignment="1" applyProtection="1">
      <alignment vertical="center"/>
      <protection locked="0"/>
    </xf>
    <xf numFmtId="0" fontId="14" fillId="6" borderId="1" xfId="0" applyFont="1" applyFill="1" applyBorder="1" applyAlignment="1" applyProtection="1">
      <alignment vertical="center"/>
      <protection locked="0"/>
    </xf>
    <xf numFmtId="0" fontId="14" fillId="6" borderId="8" xfId="0" applyFont="1" applyFill="1" applyBorder="1" applyAlignment="1" applyProtection="1">
      <alignment vertical="center"/>
      <protection locked="0"/>
    </xf>
    <xf numFmtId="0" fontId="14" fillId="4" borderId="1" xfId="0" applyFont="1" applyFill="1" applyBorder="1" applyAlignment="1" applyProtection="1">
      <alignment vertical="center"/>
      <protection locked="0"/>
    </xf>
    <xf numFmtId="0" fontId="14" fillId="4" borderId="8" xfId="0" applyFont="1" applyFill="1" applyBorder="1" applyAlignment="1" applyProtection="1">
      <alignment vertical="center"/>
      <protection locked="0"/>
    </xf>
    <xf numFmtId="164" fontId="14" fillId="7" borderId="1" xfId="2" applyNumberFormat="1" applyFont="1" applyFill="1" applyBorder="1" applyAlignment="1">
      <alignment vertical="center"/>
    </xf>
    <xf numFmtId="164" fontId="14" fillId="7" borderId="8" xfId="2" applyNumberFormat="1" applyFont="1" applyFill="1" applyBorder="1" applyAlignment="1">
      <alignment vertical="center"/>
    </xf>
    <xf numFmtId="164" fontId="14" fillId="7" borderId="11" xfId="2" applyNumberFormat="1" applyFont="1" applyFill="1" applyBorder="1" applyAlignment="1">
      <alignment vertical="center"/>
    </xf>
    <xf numFmtId="164" fontId="15" fillId="7" borderId="1" xfId="2" applyNumberFormat="1" applyFont="1" applyFill="1" applyBorder="1" applyAlignment="1">
      <alignment vertical="center"/>
    </xf>
    <xf numFmtId="164" fontId="15" fillId="7" borderId="11" xfId="2" applyNumberFormat="1" applyFont="1" applyFill="1" applyBorder="1" applyAlignment="1">
      <alignment vertical="center"/>
    </xf>
    <xf numFmtId="0" fontId="16" fillId="5" borderId="1" xfId="0" applyFont="1" applyFill="1" applyBorder="1" applyAlignment="1">
      <alignment horizontal="center" vertical="top" wrapText="1"/>
    </xf>
    <xf numFmtId="0" fontId="16" fillId="6" borderId="1" xfId="0" applyFont="1" applyFill="1" applyBorder="1" applyAlignment="1">
      <alignment horizontal="center" vertical="top" wrapText="1"/>
    </xf>
    <xf numFmtId="0" fontId="16" fillId="4" borderId="1" xfId="0" applyFont="1" applyFill="1" applyBorder="1" applyAlignment="1">
      <alignment horizontal="center" vertical="top" wrapText="1"/>
    </xf>
    <xf numFmtId="0" fontId="11" fillId="0" borderId="0" xfId="0" applyFont="1" applyProtection="1">
      <protection locked="0"/>
    </xf>
    <xf numFmtId="0" fontId="11" fillId="0" borderId="0" xfId="0" applyFont="1" applyAlignment="1" applyProtection="1">
      <alignment horizontal="center"/>
      <protection locked="0"/>
    </xf>
    <xf numFmtId="164" fontId="15" fillId="5" borderId="1" xfId="2" applyNumberFormat="1" applyFont="1" applyFill="1" applyBorder="1" applyAlignment="1" applyProtection="1">
      <alignment horizontal="right" vertical="center"/>
      <protection locked="0"/>
    </xf>
    <xf numFmtId="164" fontId="16" fillId="5" borderId="1" xfId="2" applyNumberFormat="1" applyFont="1" applyFill="1" applyBorder="1" applyAlignment="1" applyProtection="1">
      <alignment horizontal="right" vertical="center"/>
      <protection locked="0"/>
    </xf>
    <xf numFmtId="164" fontId="16" fillId="5" borderId="11" xfId="2" applyNumberFormat="1" applyFont="1" applyFill="1" applyBorder="1" applyAlignment="1" applyProtection="1">
      <alignment horizontal="right" vertical="center"/>
      <protection locked="0"/>
    </xf>
    <xf numFmtId="164" fontId="15" fillId="6" borderId="1" xfId="2" applyNumberFormat="1" applyFont="1" applyFill="1" applyBorder="1" applyAlignment="1" applyProtection="1">
      <alignment horizontal="right" vertical="center"/>
      <protection locked="0"/>
    </xf>
    <xf numFmtId="164" fontId="16" fillId="6" borderId="1" xfId="2" applyNumberFormat="1" applyFont="1" applyFill="1" applyBorder="1" applyAlignment="1" applyProtection="1">
      <alignment horizontal="right" vertical="center"/>
      <protection locked="0"/>
    </xf>
    <xf numFmtId="164" fontId="16" fillId="6" borderId="11" xfId="2" applyNumberFormat="1" applyFont="1" applyFill="1" applyBorder="1" applyAlignment="1" applyProtection="1">
      <alignment horizontal="right" vertical="center"/>
      <protection locked="0"/>
    </xf>
    <xf numFmtId="164" fontId="15" fillId="4" borderId="1" xfId="2" applyNumberFormat="1" applyFont="1" applyFill="1" applyBorder="1" applyAlignment="1" applyProtection="1">
      <alignment horizontal="right" vertical="center"/>
      <protection locked="0"/>
    </xf>
    <xf numFmtId="164" fontId="16" fillId="4" borderId="1" xfId="2" applyNumberFormat="1" applyFont="1" applyFill="1" applyBorder="1" applyAlignment="1" applyProtection="1">
      <alignment horizontal="right" vertical="center"/>
      <protection locked="0"/>
    </xf>
    <xf numFmtId="164" fontId="16" fillId="4" borderId="11" xfId="2" applyNumberFormat="1" applyFont="1" applyFill="1" applyBorder="1" applyAlignment="1" applyProtection="1">
      <alignment horizontal="right" vertical="center"/>
      <protection locked="0"/>
    </xf>
    <xf numFmtId="0" fontId="12" fillId="0" borderId="5" xfId="0" applyFont="1" applyBorder="1"/>
    <xf numFmtId="0" fontId="16" fillId="5" borderId="1" xfId="0" applyFont="1" applyFill="1" applyBorder="1" applyAlignment="1">
      <alignment horizontal="center" vertical="center"/>
    </xf>
    <xf numFmtId="0" fontId="15" fillId="7" borderId="8" xfId="0" applyFont="1" applyFill="1" applyBorder="1" applyAlignment="1" applyProtection="1">
      <alignment vertical="center" wrapText="1"/>
      <protection locked="0"/>
    </xf>
    <xf numFmtId="0" fontId="14" fillId="7" borderId="1" xfId="0" applyFont="1" applyFill="1" applyBorder="1" applyAlignment="1">
      <alignment horizontal="left" vertical="top" wrapText="1" indent="1"/>
    </xf>
    <xf numFmtId="0" fontId="16" fillId="7" borderId="1" xfId="0" applyFont="1" applyFill="1" applyBorder="1" applyAlignment="1">
      <alignment horizontal="right" vertical="top" wrapText="1"/>
    </xf>
    <xf numFmtId="0" fontId="15" fillId="5" borderId="9" xfId="0" applyFont="1" applyFill="1" applyBorder="1" applyAlignment="1" applyProtection="1">
      <alignment horizontal="center"/>
      <protection locked="0"/>
    </xf>
    <xf numFmtId="0" fontId="15" fillId="6" borderId="9" xfId="0" applyFont="1" applyFill="1" applyBorder="1" applyAlignment="1" applyProtection="1">
      <alignment horizontal="center"/>
      <protection locked="0"/>
    </xf>
    <xf numFmtId="0" fontId="15" fillId="4" borderId="9" xfId="0" applyFont="1" applyFill="1" applyBorder="1" applyAlignment="1" applyProtection="1">
      <alignment horizontal="center"/>
      <protection locked="0"/>
    </xf>
    <xf numFmtId="0" fontId="15" fillId="7" borderId="8" xfId="0" applyFont="1" applyFill="1" applyBorder="1" applyAlignment="1">
      <alignment horizontal="left" vertical="top" wrapText="1"/>
    </xf>
    <xf numFmtId="0" fontId="15" fillId="5" borderId="8" xfId="0" applyFont="1" applyFill="1" applyBorder="1" applyAlignment="1" applyProtection="1">
      <alignment horizontal="center"/>
      <protection locked="0"/>
    </xf>
    <xf numFmtId="0" fontId="15" fillId="6" borderId="8" xfId="0" applyFont="1" applyFill="1" applyBorder="1" applyAlignment="1" applyProtection="1">
      <alignment horizontal="center"/>
      <protection locked="0"/>
    </xf>
    <xf numFmtId="0" fontId="15" fillId="4" borderId="8" xfId="0" applyFont="1" applyFill="1" applyBorder="1" applyAlignment="1" applyProtection="1">
      <alignment horizontal="center"/>
      <protection locked="0"/>
    </xf>
    <xf numFmtId="0" fontId="15" fillId="7" borderId="9" xfId="0" applyFont="1" applyFill="1" applyBorder="1" applyAlignment="1">
      <alignment horizontal="left" vertical="top" wrapText="1"/>
    </xf>
    <xf numFmtId="0" fontId="16" fillId="7" borderId="10" xfId="0" applyFont="1" applyFill="1" applyBorder="1" applyAlignment="1">
      <alignment horizontal="center" vertical="top" wrapText="1"/>
    </xf>
    <xf numFmtId="0" fontId="15" fillId="7" borderId="11" xfId="0" applyFont="1" applyFill="1" applyBorder="1" applyAlignment="1" applyProtection="1">
      <alignment horizontal="center"/>
      <protection locked="0"/>
    </xf>
    <xf numFmtId="0" fontId="35" fillId="0" borderId="0" xfId="0" applyFont="1" applyAlignment="1">
      <alignment horizontal="center" vertical="center"/>
    </xf>
    <xf numFmtId="0" fontId="38" fillId="0" borderId="0" xfId="0" applyFont="1"/>
    <xf numFmtId="0" fontId="18" fillId="0" borderId="0" xfId="0" applyFont="1" applyAlignment="1">
      <alignment vertical="center"/>
    </xf>
    <xf numFmtId="0" fontId="8" fillId="7" borderId="1" xfId="0" applyFont="1" applyFill="1" applyBorder="1" applyAlignment="1">
      <alignment horizontal="left" wrapText="1" indent="2"/>
    </xf>
    <xf numFmtId="0" fontId="15" fillId="7" borderId="1" xfId="2" applyNumberFormat="1" applyFont="1" applyFill="1" applyBorder="1" applyAlignment="1" applyProtection="1">
      <alignment horizontal="right" vertical="top" wrapText="1"/>
    </xf>
    <xf numFmtId="0" fontId="15" fillId="7" borderId="8" xfId="2" applyNumberFormat="1" applyFont="1" applyFill="1" applyBorder="1" applyAlignment="1" applyProtection="1">
      <alignment horizontal="right" vertical="top" wrapText="1"/>
    </xf>
    <xf numFmtId="0" fontId="8" fillId="7" borderId="1" xfId="0" applyFont="1" applyFill="1" applyBorder="1" applyAlignment="1">
      <alignment horizontal="left" vertical="top" wrapText="1" indent="2"/>
    </xf>
    <xf numFmtId="0" fontId="11" fillId="0" borderId="0" xfId="0" applyFont="1" applyAlignment="1">
      <alignment horizontal="center"/>
    </xf>
    <xf numFmtId="0" fontId="16" fillId="6" borderId="1" xfId="0" applyFont="1" applyFill="1" applyBorder="1" applyAlignment="1">
      <alignment horizontal="center" vertical="center" wrapText="1"/>
    </xf>
    <xf numFmtId="0" fontId="15" fillId="7" borderId="1" xfId="0" applyFont="1" applyFill="1" applyBorder="1" applyAlignment="1">
      <alignment horizontal="right" vertical="center" wrapText="1"/>
    </xf>
    <xf numFmtId="0" fontId="16" fillId="7" borderId="11" xfId="0" applyFont="1" applyFill="1" applyBorder="1" applyAlignment="1" applyProtection="1">
      <alignment horizontal="right" vertical="center"/>
    </xf>
    <xf numFmtId="0" fontId="16" fillId="7" borderId="1" xfId="0" applyFont="1" applyFill="1" applyBorder="1" applyAlignment="1" applyProtection="1">
      <alignment horizontal="right" vertical="center"/>
    </xf>
    <xf numFmtId="0" fontId="15" fillId="7" borderId="1" xfId="0" applyFont="1" applyFill="1" applyBorder="1" applyAlignment="1" applyProtection="1">
      <alignment horizontal="right" vertical="center"/>
    </xf>
    <xf numFmtId="0" fontId="15" fillId="7" borderId="9" xfId="0" applyFont="1" applyFill="1" applyBorder="1" applyAlignment="1" applyProtection="1">
      <alignment horizontal="right" vertical="center"/>
    </xf>
    <xf numFmtId="0" fontId="12" fillId="0" borderId="0" xfId="0" applyFont="1" applyBorder="1" applyAlignment="1">
      <alignment horizontal="center"/>
    </xf>
    <xf numFmtId="0" fontId="15" fillId="7" borderId="1" xfId="0" applyFont="1" applyFill="1" applyBorder="1" applyAlignment="1" applyProtection="1">
      <alignment vertical="top" wrapText="1"/>
    </xf>
    <xf numFmtId="0" fontId="0" fillId="0" borderId="0" xfId="0" applyFont="1" applyProtection="1">
      <protection locked="0"/>
    </xf>
    <xf numFmtId="0" fontId="0" fillId="0" borderId="0" xfId="0" applyFont="1"/>
    <xf numFmtId="0" fontId="1" fillId="0" borderId="0" xfId="0" applyFont="1" applyProtection="1">
      <protection locked="0"/>
    </xf>
    <xf numFmtId="164" fontId="16" fillId="7" borderId="1" xfId="2" applyNumberFormat="1" applyFont="1" applyFill="1" applyBorder="1" applyAlignment="1" applyProtection="1">
      <alignment horizontal="right" vertical="center"/>
    </xf>
    <xf numFmtId="0" fontId="16" fillId="7" borderId="1" xfId="0" applyFont="1" applyFill="1" applyBorder="1" applyAlignment="1">
      <alignment horizontal="right" vertical="center"/>
    </xf>
    <xf numFmtId="164" fontId="16" fillId="6" borderId="8" xfId="2" applyNumberFormat="1" applyFont="1" applyFill="1" applyBorder="1" applyAlignment="1" applyProtection="1">
      <alignment horizontal="right" vertical="center"/>
      <protection locked="0"/>
    </xf>
    <xf numFmtId="0" fontId="16" fillId="6" borderId="8" xfId="0" applyFont="1" applyFill="1" applyBorder="1" applyAlignment="1" applyProtection="1">
      <alignment horizontal="right" vertical="center"/>
      <protection locked="0"/>
    </xf>
    <xf numFmtId="164" fontId="16" fillId="4" borderId="8" xfId="2" applyNumberFormat="1" applyFont="1" applyFill="1" applyBorder="1" applyAlignment="1" applyProtection="1">
      <alignment horizontal="right" vertical="center"/>
      <protection locked="0"/>
    </xf>
    <xf numFmtId="0" fontId="16" fillId="4" borderId="8" xfId="0" applyFont="1" applyFill="1" applyBorder="1" applyAlignment="1" applyProtection="1">
      <alignment horizontal="right" vertical="center"/>
      <protection locked="0"/>
    </xf>
    <xf numFmtId="164" fontId="16" fillId="7" borderId="11" xfId="2" applyNumberFormat="1" applyFont="1" applyFill="1" applyBorder="1" applyAlignment="1" applyProtection="1">
      <alignment horizontal="right" vertical="center"/>
    </xf>
    <xf numFmtId="164" fontId="16" fillId="7" borderId="12" xfId="2" applyNumberFormat="1" applyFont="1" applyFill="1" applyBorder="1" applyAlignment="1" applyProtection="1">
      <alignment horizontal="right" vertical="center"/>
    </xf>
    <xf numFmtId="164" fontId="15" fillId="5" borderId="9" xfId="2" applyNumberFormat="1" applyFont="1" applyFill="1" applyBorder="1" applyAlignment="1" applyProtection="1">
      <alignment horizontal="right" vertical="center"/>
      <protection locked="0"/>
    </xf>
    <xf numFmtId="0" fontId="15" fillId="5" borderId="17" xfId="0" applyFont="1" applyFill="1" applyBorder="1" applyAlignment="1" applyProtection="1">
      <alignment horizontal="right" vertical="center"/>
      <protection locked="0"/>
    </xf>
    <xf numFmtId="164" fontId="15" fillId="6" borderId="9" xfId="2" applyNumberFormat="1" applyFont="1" applyFill="1" applyBorder="1" applyAlignment="1" applyProtection="1">
      <alignment horizontal="right" vertical="center"/>
      <protection locked="0"/>
    </xf>
    <xf numFmtId="0" fontId="15" fillId="6" borderId="9" xfId="0" applyFont="1" applyFill="1" applyBorder="1" applyAlignment="1" applyProtection="1">
      <alignment horizontal="right" vertical="center"/>
      <protection locked="0"/>
    </xf>
    <xf numFmtId="164" fontId="15" fillId="4" borderId="9" xfId="2" applyNumberFormat="1" applyFont="1" applyFill="1" applyBorder="1" applyAlignment="1" applyProtection="1">
      <alignment horizontal="right" vertical="center"/>
      <protection locked="0"/>
    </xf>
    <xf numFmtId="0" fontId="15" fillId="4" borderId="9" xfId="0" applyFont="1" applyFill="1" applyBorder="1" applyAlignment="1" applyProtection="1">
      <alignment horizontal="right" vertical="center"/>
      <protection locked="0"/>
    </xf>
    <xf numFmtId="0" fontId="0" fillId="0" borderId="0" xfId="0" applyAlignment="1">
      <alignment vertical="center"/>
    </xf>
    <xf numFmtId="0" fontId="16" fillId="7" borderId="10" xfId="0" applyFont="1" applyFill="1" applyBorder="1" applyAlignment="1">
      <alignment horizontal="left" vertical="top" wrapText="1" indent="2"/>
    </xf>
    <xf numFmtId="0" fontId="20" fillId="0" borderId="0" xfId="0" applyFont="1" applyAlignment="1">
      <alignment horizontal="left"/>
    </xf>
    <xf numFmtId="0" fontId="16" fillId="13" borderId="5" xfId="0" applyFont="1" applyFill="1" applyBorder="1" applyAlignment="1">
      <alignment horizontal="left" vertical="center"/>
    </xf>
    <xf numFmtId="0" fontId="0" fillId="13" borderId="0" xfId="0" applyFill="1" applyAlignment="1" applyProtection="1">
      <alignment horizontal="left" vertical="center"/>
      <protection locked="0"/>
    </xf>
    <xf numFmtId="0" fontId="0" fillId="13" borderId="5" xfId="0" applyFill="1" applyBorder="1" applyAlignment="1" applyProtection="1">
      <alignment horizontal="left" vertical="center"/>
      <protection locked="0"/>
    </xf>
    <xf numFmtId="0" fontId="16" fillId="13" borderId="0" xfId="0" applyFont="1" applyFill="1" applyAlignment="1" applyProtection="1">
      <alignment horizontal="left" vertical="center"/>
      <protection locked="0"/>
    </xf>
    <xf numFmtId="0" fontId="16" fillId="13" borderId="5" xfId="0" applyFont="1" applyFill="1" applyBorder="1" applyAlignment="1" applyProtection="1">
      <alignment horizontal="left" vertical="center"/>
      <protection locked="0"/>
    </xf>
    <xf numFmtId="0" fontId="16" fillId="13" borderId="15" xfId="0" applyFont="1" applyFill="1" applyBorder="1" applyAlignment="1">
      <alignment horizontal="left" vertical="center"/>
    </xf>
    <xf numFmtId="0" fontId="16" fillId="13" borderId="0" xfId="0" applyFont="1" applyFill="1" applyAlignment="1">
      <alignment horizontal="left" vertical="center"/>
    </xf>
    <xf numFmtId="0" fontId="16" fillId="13" borderId="17" xfId="0" applyFont="1" applyFill="1" applyBorder="1" applyAlignment="1">
      <alignment horizontal="left" vertical="center"/>
    </xf>
    <xf numFmtId="0" fontId="35" fillId="0" borderId="0" xfId="0" applyFont="1" applyAlignment="1">
      <alignment horizontal="center"/>
    </xf>
    <xf numFmtId="0" fontId="0" fillId="13" borderId="3" xfId="0" applyFill="1" applyBorder="1" applyAlignment="1" applyProtection="1">
      <alignment horizontal="left" vertical="center"/>
      <protection locked="0"/>
    </xf>
    <xf numFmtId="0" fontId="2" fillId="4" borderId="5" xfId="0" applyFont="1" applyFill="1" applyBorder="1" applyAlignment="1" applyProtection="1">
      <alignment horizontal="left" vertical="center"/>
      <protection locked="0"/>
    </xf>
    <xf numFmtId="0" fontId="16" fillId="13" borderId="13" xfId="0" applyFont="1" applyFill="1" applyBorder="1" applyAlignment="1">
      <alignment horizontal="left" vertical="center"/>
    </xf>
    <xf numFmtId="0" fontId="16" fillId="13" borderId="3" xfId="0" applyFont="1" applyFill="1" applyBorder="1" applyAlignment="1">
      <alignment horizontal="left" vertical="center"/>
    </xf>
    <xf numFmtId="0" fontId="34" fillId="12" borderId="7" xfId="0" applyFont="1" applyFill="1" applyBorder="1" applyAlignment="1">
      <alignment horizontal="left" vertical="center"/>
    </xf>
    <xf numFmtId="0" fontId="34" fillId="12" borderId="4" xfId="0" applyFont="1" applyFill="1" applyBorder="1" applyAlignment="1">
      <alignment horizontal="left" vertical="center"/>
    </xf>
    <xf numFmtId="0" fontId="34" fillId="12" borderId="2" xfId="0" applyFont="1" applyFill="1" applyBorder="1" applyAlignment="1">
      <alignment horizontal="left" vertical="center"/>
    </xf>
    <xf numFmtId="0" fontId="2" fillId="11" borderId="7" xfId="0" applyFont="1" applyFill="1" applyBorder="1" applyAlignment="1">
      <alignment horizontal="left"/>
    </xf>
    <xf numFmtId="0" fontId="2" fillId="6" borderId="7" xfId="0" applyFont="1" applyFill="1" applyBorder="1" applyAlignment="1">
      <alignment horizontal="left"/>
    </xf>
    <xf numFmtId="0" fontId="0" fillId="11" borderId="5" xfId="0" applyFill="1" applyBorder="1" applyAlignment="1" applyProtection="1">
      <alignment horizontal="left" vertical="center"/>
      <protection locked="0"/>
    </xf>
    <xf numFmtId="0" fontId="2" fillId="6" borderId="7" xfId="0" applyFont="1" applyFill="1" applyBorder="1" applyAlignment="1" applyProtection="1">
      <alignment horizontal="left" vertical="center"/>
      <protection locked="0"/>
    </xf>
    <xf numFmtId="0" fontId="11" fillId="0" borderId="5" xfId="0" applyFont="1" applyBorder="1" applyAlignment="1">
      <alignment horizontal="center"/>
    </xf>
    <xf numFmtId="0" fontId="2" fillId="4" borderId="5" xfId="0" applyFont="1" applyFill="1" applyBorder="1" applyAlignment="1">
      <alignment horizontal="left"/>
    </xf>
    <xf numFmtId="0" fontId="12" fillId="0" borderId="0" xfId="0" applyFont="1" applyAlignment="1">
      <alignment horizontal="right"/>
    </xf>
    <xf numFmtId="0" fontId="11" fillId="0" borderId="0" xfId="0" applyFont="1" applyAlignment="1">
      <alignment horizontal="center"/>
    </xf>
    <xf numFmtId="0" fontId="21" fillId="0" borderId="0" xfId="0" applyFont="1" applyAlignment="1">
      <alignment horizontal="left"/>
    </xf>
    <xf numFmtId="17" fontId="9" fillId="4" borderId="1" xfId="0" quotePrefix="1" applyNumberFormat="1" applyFont="1" applyFill="1" applyBorder="1" applyAlignment="1" applyProtection="1">
      <alignment horizontal="center"/>
      <protection locked="0"/>
    </xf>
    <xf numFmtId="0" fontId="9" fillId="4" borderId="1" xfId="0" applyFont="1" applyFill="1" applyBorder="1" applyAlignment="1" applyProtection="1">
      <alignment horizontal="center"/>
      <protection locked="0"/>
    </xf>
    <xf numFmtId="0" fontId="9" fillId="5" borderId="8"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9" xfId="0" applyFont="1" applyFill="1" applyBorder="1" applyAlignment="1">
      <alignment horizontal="center" vertical="center" wrapText="1"/>
    </xf>
    <xf numFmtId="0" fontId="16" fillId="7" borderId="8" xfId="0" applyFont="1" applyFill="1" applyBorder="1" applyAlignment="1">
      <alignment horizontal="center" vertical="center"/>
    </xf>
    <xf numFmtId="0" fontId="16" fillId="7" borderId="6" xfId="0" applyFont="1" applyFill="1" applyBorder="1" applyAlignment="1">
      <alignment horizontal="center" vertical="center"/>
    </xf>
    <xf numFmtId="0" fontId="16" fillId="7" borderId="9" xfId="0" applyFont="1" applyFill="1" applyBorder="1" applyAlignment="1">
      <alignment horizontal="center" vertical="center"/>
    </xf>
    <xf numFmtId="0" fontId="12" fillId="0" borderId="5" xfId="0" applyFont="1" applyBorder="1" applyAlignment="1">
      <alignment horizontal="center"/>
    </xf>
    <xf numFmtId="0" fontId="9" fillId="6" borderId="8" xfId="0" applyFont="1" applyFill="1" applyBorder="1" applyAlignment="1">
      <alignment horizontal="center" vertical="center" wrapText="1"/>
    </xf>
    <xf numFmtId="0" fontId="9" fillId="6" borderId="9"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4" borderId="7"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18" fillId="0" borderId="0" xfId="0" applyFont="1" applyAlignment="1">
      <alignment horizontal="left" vertical="center" wrapText="1"/>
    </xf>
    <xf numFmtId="17" fontId="9" fillId="6" borderId="1" xfId="0" quotePrefix="1" applyNumberFormat="1" applyFont="1" applyFill="1" applyBorder="1" applyAlignment="1" applyProtection="1">
      <alignment horizontal="center"/>
      <protection locked="0"/>
    </xf>
    <xf numFmtId="0" fontId="9" fillId="6" borderId="1" xfId="0" applyFont="1" applyFill="1" applyBorder="1" applyAlignment="1" applyProtection="1">
      <alignment horizontal="center"/>
      <protection locked="0"/>
    </xf>
    <xf numFmtId="17" fontId="9" fillId="5" borderId="1" xfId="0" quotePrefix="1" applyNumberFormat="1" applyFont="1" applyFill="1" applyBorder="1" applyAlignment="1" applyProtection="1">
      <alignment horizontal="center"/>
      <protection locked="0"/>
    </xf>
    <xf numFmtId="0" fontId="9" fillId="5" borderId="1" xfId="0" applyFont="1" applyFill="1" applyBorder="1" applyAlignment="1" applyProtection="1">
      <alignment horizontal="center"/>
      <protection locked="0"/>
    </xf>
    <xf numFmtId="0" fontId="9" fillId="5" borderId="2"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6" borderId="2"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9" fillId="6" borderId="4" xfId="0" applyFont="1" applyFill="1" applyBorder="1" applyAlignment="1">
      <alignment horizontal="center" vertical="center" wrapText="1"/>
    </xf>
    <xf numFmtId="0" fontId="16" fillId="7" borderId="17" xfId="0" applyFont="1" applyFill="1" applyBorder="1" applyAlignment="1">
      <alignment horizontal="right" vertical="center" wrapText="1"/>
    </xf>
    <xf numFmtId="0" fontId="16" fillId="7" borderId="18" xfId="0" applyFont="1" applyFill="1" applyBorder="1" applyAlignment="1">
      <alignment horizontal="right" vertical="center" wrapText="1"/>
    </xf>
    <xf numFmtId="0" fontId="16" fillId="7" borderId="19" xfId="0" applyFont="1" applyFill="1" applyBorder="1" applyAlignment="1">
      <alignment horizontal="right" vertical="center"/>
    </xf>
    <xf numFmtId="0" fontId="16" fillId="7" borderId="20" xfId="0" applyFont="1" applyFill="1" applyBorder="1" applyAlignment="1">
      <alignment horizontal="right" vertical="center"/>
    </xf>
    <xf numFmtId="0" fontId="23" fillId="6" borderId="13" xfId="0" applyFont="1" applyFill="1" applyBorder="1" applyAlignment="1">
      <alignment horizontal="center" vertical="center" wrapText="1"/>
    </xf>
    <xf numFmtId="0" fontId="23" fillId="6" borderId="3" xfId="0" applyFont="1" applyFill="1" applyBorder="1" applyAlignment="1">
      <alignment horizontal="center" vertical="center" wrapText="1"/>
    </xf>
    <xf numFmtId="0" fontId="23" fillId="6" borderId="14" xfId="0" applyFont="1" applyFill="1" applyBorder="1" applyAlignment="1">
      <alignment horizontal="center" vertical="center" wrapText="1"/>
    </xf>
    <xf numFmtId="0" fontId="23" fillId="6" borderId="15" xfId="0" applyFont="1" applyFill="1" applyBorder="1" applyAlignment="1">
      <alignment horizontal="center" vertical="center" wrapText="1"/>
    </xf>
    <xf numFmtId="0" fontId="23" fillId="6" borderId="0" xfId="0" applyFont="1" applyFill="1" applyAlignment="1">
      <alignment horizontal="center" vertical="center" wrapText="1"/>
    </xf>
    <xf numFmtId="0" fontId="23" fillId="6" borderId="16" xfId="0" applyFont="1" applyFill="1" applyBorder="1" applyAlignment="1">
      <alignment horizontal="center" vertical="center" wrapText="1"/>
    </xf>
    <xf numFmtId="0" fontId="23" fillId="4" borderId="13" xfId="0" applyFont="1" applyFill="1" applyBorder="1" applyAlignment="1">
      <alignment horizontal="center" vertical="center"/>
    </xf>
    <xf numFmtId="0" fontId="23" fillId="4" borderId="3" xfId="0" applyFont="1" applyFill="1" applyBorder="1" applyAlignment="1">
      <alignment horizontal="center" vertical="center"/>
    </xf>
    <xf numFmtId="0" fontId="23" fillId="4" borderId="14" xfId="0" applyFont="1" applyFill="1" applyBorder="1" applyAlignment="1">
      <alignment horizontal="center" vertical="center"/>
    </xf>
    <xf numFmtId="0" fontId="23" fillId="4" borderId="15" xfId="0" applyFont="1" applyFill="1" applyBorder="1" applyAlignment="1">
      <alignment horizontal="center" vertical="center"/>
    </xf>
    <xf numFmtId="0" fontId="23" fillId="4" borderId="0" xfId="0" applyFont="1" applyFill="1" applyAlignment="1">
      <alignment horizontal="center" vertical="center"/>
    </xf>
    <xf numFmtId="0" fontId="23" fillId="4" borderId="16" xfId="0" applyFont="1" applyFill="1" applyBorder="1" applyAlignment="1">
      <alignment horizontal="center" vertical="center"/>
    </xf>
    <xf numFmtId="17" fontId="16" fillId="5" borderId="1" xfId="0" quotePrefix="1" applyNumberFormat="1" applyFont="1" applyFill="1" applyBorder="1" applyAlignment="1" applyProtection="1">
      <alignment horizontal="center"/>
      <protection locked="0"/>
    </xf>
    <xf numFmtId="0" fontId="16" fillId="5" borderId="1" xfId="0" applyFont="1" applyFill="1" applyBorder="1" applyAlignment="1" applyProtection="1">
      <alignment horizontal="center"/>
      <protection locked="0"/>
    </xf>
    <xf numFmtId="17" fontId="16" fillId="6" borderId="1" xfId="0" quotePrefix="1" applyNumberFormat="1" applyFont="1" applyFill="1" applyBorder="1" applyAlignment="1" applyProtection="1">
      <alignment horizontal="center"/>
      <protection locked="0"/>
    </xf>
    <xf numFmtId="0" fontId="16" fillId="6" borderId="1" xfId="0" applyFont="1" applyFill="1" applyBorder="1" applyAlignment="1" applyProtection="1">
      <alignment horizontal="center"/>
      <protection locked="0"/>
    </xf>
    <xf numFmtId="17" fontId="16" fillId="4" borderId="1" xfId="0" quotePrefix="1" applyNumberFormat="1" applyFont="1" applyFill="1" applyBorder="1" applyAlignment="1" applyProtection="1">
      <alignment horizontal="center"/>
      <protection locked="0"/>
    </xf>
    <xf numFmtId="0" fontId="16" fillId="4" borderId="1" xfId="0" applyFont="1" applyFill="1" applyBorder="1" applyAlignment="1" applyProtection="1">
      <alignment horizontal="center"/>
      <protection locked="0"/>
    </xf>
    <xf numFmtId="0" fontId="16" fillId="5" borderId="2" xfId="0" applyFont="1" applyFill="1" applyBorder="1" applyAlignment="1">
      <alignment horizontal="center" vertical="center" wrapText="1"/>
    </xf>
    <xf numFmtId="0" fontId="16" fillId="5" borderId="4"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16" fillId="7" borderId="6" xfId="0" applyFont="1" applyFill="1" applyBorder="1" applyAlignment="1">
      <alignment horizontal="center" vertical="center" wrapText="1"/>
    </xf>
    <xf numFmtId="0" fontId="16" fillId="7" borderId="9" xfId="0" applyFont="1" applyFill="1" applyBorder="1" applyAlignment="1">
      <alignment horizontal="center" vertical="center" wrapText="1"/>
    </xf>
    <xf numFmtId="0" fontId="16" fillId="5" borderId="8" xfId="0" applyFont="1" applyFill="1" applyBorder="1" applyAlignment="1">
      <alignment horizontal="center" vertical="center" wrapText="1"/>
    </xf>
    <xf numFmtId="0" fontId="16" fillId="5" borderId="9" xfId="0" applyFont="1" applyFill="1" applyBorder="1" applyAlignment="1">
      <alignment horizontal="center" vertical="center" wrapText="1"/>
    </xf>
    <xf numFmtId="0" fontId="16" fillId="6" borderId="1" xfId="0" applyFont="1" applyFill="1" applyBorder="1" applyAlignment="1">
      <alignment horizontal="center" vertical="center" wrapText="1"/>
    </xf>
    <xf numFmtId="0" fontId="18" fillId="0" borderId="0" xfId="0" applyFont="1" applyAlignment="1">
      <alignment horizontal="left"/>
    </xf>
    <xf numFmtId="0" fontId="16" fillId="4" borderId="8" xfId="0" applyFont="1" applyFill="1" applyBorder="1" applyAlignment="1">
      <alignment horizontal="center" vertical="center" wrapText="1"/>
    </xf>
    <xf numFmtId="0" fontId="16" fillId="4" borderId="9" xfId="0" applyFont="1" applyFill="1" applyBorder="1" applyAlignment="1">
      <alignment horizontal="center" vertical="center" wrapText="1"/>
    </xf>
    <xf numFmtId="0" fontId="16" fillId="4" borderId="2" xfId="0" applyFont="1" applyFill="1" applyBorder="1" applyAlignment="1">
      <alignment horizontal="center" vertical="center" wrapText="1"/>
    </xf>
    <xf numFmtId="0" fontId="16" fillId="4" borderId="4" xfId="0" applyFont="1" applyFill="1" applyBorder="1" applyAlignment="1">
      <alignment horizontal="center" vertical="center" wrapText="1"/>
    </xf>
    <xf numFmtId="0" fontId="16" fillId="6" borderId="8" xfId="0" applyFont="1" applyFill="1" applyBorder="1" applyAlignment="1">
      <alignment horizontal="center" vertical="center" wrapText="1"/>
    </xf>
    <xf numFmtId="0" fontId="16" fillId="6" borderId="9" xfId="0" applyFont="1" applyFill="1" applyBorder="1" applyAlignment="1">
      <alignment horizontal="center" vertical="center" wrapText="1"/>
    </xf>
    <xf numFmtId="17" fontId="16" fillId="5" borderId="1" xfId="0" applyNumberFormat="1" applyFont="1" applyFill="1" applyBorder="1" applyAlignment="1" applyProtection="1">
      <alignment horizontal="center"/>
      <protection locked="0"/>
    </xf>
    <xf numFmtId="17" fontId="16" fillId="6" borderId="1" xfId="0" applyNumberFormat="1" applyFont="1" applyFill="1" applyBorder="1" applyAlignment="1" applyProtection="1">
      <alignment horizontal="center"/>
      <protection locked="0"/>
    </xf>
    <xf numFmtId="0" fontId="2" fillId="0" borderId="0" xfId="0" applyFont="1" applyAlignment="1">
      <alignment horizontal="center"/>
    </xf>
    <xf numFmtId="17" fontId="16" fillId="5" borderId="1" xfId="0" applyNumberFormat="1" applyFont="1" applyFill="1" applyBorder="1" applyAlignment="1" applyProtection="1">
      <alignment horizontal="center" vertical="center"/>
      <protection locked="0"/>
    </xf>
    <xf numFmtId="17" fontId="16" fillId="6" borderId="1" xfId="0" applyNumberFormat="1" applyFont="1" applyFill="1" applyBorder="1" applyAlignment="1" applyProtection="1">
      <alignment horizontal="center" vertical="center"/>
      <protection locked="0"/>
    </xf>
    <xf numFmtId="17" fontId="16" fillId="4" borderId="1" xfId="0" applyNumberFormat="1" applyFont="1" applyFill="1" applyBorder="1" applyAlignment="1" applyProtection="1">
      <alignment horizontal="center" vertical="center"/>
      <protection locked="0"/>
    </xf>
    <xf numFmtId="0" fontId="18" fillId="0" borderId="0" xfId="0" applyFont="1" applyAlignment="1">
      <alignment horizontal="left" wrapText="1"/>
    </xf>
    <xf numFmtId="0" fontId="16" fillId="3" borderId="8" xfId="0" applyFont="1" applyFill="1" applyBorder="1" applyAlignment="1">
      <alignment horizontal="center" vertical="center" wrapText="1"/>
    </xf>
    <xf numFmtId="0" fontId="16" fillId="3" borderId="9" xfId="0" applyFont="1" applyFill="1" applyBorder="1" applyAlignment="1">
      <alignment horizontal="center" vertical="center" wrapText="1"/>
    </xf>
    <xf numFmtId="0" fontId="16" fillId="7" borderId="19" xfId="0" applyFont="1" applyFill="1" applyBorder="1" applyAlignment="1">
      <alignment horizontal="center"/>
    </xf>
    <xf numFmtId="0" fontId="16" fillId="7" borderId="20" xfId="0" applyFont="1" applyFill="1" applyBorder="1" applyAlignment="1">
      <alignment horizontal="center"/>
    </xf>
    <xf numFmtId="17" fontId="16" fillId="4" borderId="1" xfId="0" applyNumberFormat="1" applyFont="1" applyFill="1" applyBorder="1" applyAlignment="1" applyProtection="1">
      <alignment horizontal="center"/>
      <protection locked="0"/>
    </xf>
    <xf numFmtId="0" fontId="16" fillId="7" borderId="1" xfId="0" applyFont="1" applyFill="1" applyBorder="1" applyAlignment="1">
      <alignment horizontal="center"/>
    </xf>
    <xf numFmtId="0" fontId="16" fillId="7" borderId="1" xfId="0" applyFont="1" applyFill="1" applyBorder="1" applyAlignment="1">
      <alignment horizontal="left"/>
    </xf>
    <xf numFmtId="0" fontId="15" fillId="5" borderId="2" xfId="0" applyFont="1" applyFill="1" applyBorder="1" applyAlignment="1" applyProtection="1">
      <alignment horizontal="right" vertical="center"/>
      <protection locked="0"/>
    </xf>
    <xf numFmtId="0" fontId="15" fillId="5" borderId="4" xfId="0" applyFont="1" applyFill="1" applyBorder="1" applyAlignment="1" applyProtection="1">
      <alignment horizontal="right" vertical="center"/>
      <protection locked="0"/>
    </xf>
    <xf numFmtId="0" fontId="16" fillId="6" borderId="2" xfId="0" applyFont="1" applyFill="1" applyBorder="1" applyAlignment="1">
      <alignment horizontal="center" vertical="center" wrapText="1"/>
    </xf>
    <xf numFmtId="0" fontId="16" fillId="6" borderId="4" xfId="0" applyFont="1" applyFill="1" applyBorder="1" applyAlignment="1">
      <alignment horizontal="center" vertical="center" wrapText="1"/>
    </xf>
    <xf numFmtId="0" fontId="15" fillId="6" borderId="2" xfId="0" applyFont="1" applyFill="1" applyBorder="1" applyAlignment="1" applyProtection="1">
      <alignment horizontal="right" vertical="center"/>
      <protection locked="0"/>
    </xf>
    <xf numFmtId="0" fontId="15" fillId="6" borderId="4" xfId="0" applyFont="1" applyFill="1" applyBorder="1" applyAlignment="1" applyProtection="1">
      <alignment horizontal="right" vertical="center"/>
      <protection locked="0"/>
    </xf>
    <xf numFmtId="0" fontId="15" fillId="4" borderId="2" xfId="0" applyFont="1" applyFill="1" applyBorder="1" applyAlignment="1" applyProtection="1">
      <alignment horizontal="right" vertical="center"/>
      <protection locked="0"/>
    </xf>
    <xf numFmtId="0" fontId="15" fillId="4" borderId="4" xfId="0" applyFont="1" applyFill="1" applyBorder="1" applyAlignment="1" applyProtection="1">
      <alignment horizontal="right" vertical="center"/>
      <protection locked="0"/>
    </xf>
    <xf numFmtId="17" fontId="16" fillId="4" borderId="2" xfId="0" applyNumberFormat="1" applyFont="1" applyFill="1" applyBorder="1" applyAlignment="1" applyProtection="1">
      <alignment horizontal="center" vertical="center"/>
      <protection locked="0"/>
    </xf>
    <xf numFmtId="17" fontId="16" fillId="4" borderId="7" xfId="0" applyNumberFormat="1" applyFont="1" applyFill="1" applyBorder="1" applyAlignment="1" applyProtection="1">
      <alignment horizontal="center" vertical="center"/>
      <protection locked="0"/>
    </xf>
    <xf numFmtId="17" fontId="16" fillId="4" borderId="4" xfId="0" applyNumberFormat="1" applyFont="1" applyFill="1" applyBorder="1" applyAlignment="1" applyProtection="1">
      <alignment horizontal="center" vertical="center"/>
      <protection locked="0"/>
    </xf>
    <xf numFmtId="17" fontId="16" fillId="6" borderId="2" xfId="0" applyNumberFormat="1" applyFont="1" applyFill="1" applyBorder="1" applyAlignment="1" applyProtection="1">
      <alignment horizontal="center" vertical="center"/>
      <protection locked="0"/>
    </xf>
    <xf numFmtId="17" fontId="16" fillId="6" borderId="7" xfId="0" applyNumberFormat="1" applyFont="1" applyFill="1" applyBorder="1" applyAlignment="1" applyProtection="1">
      <alignment horizontal="center" vertical="center"/>
      <protection locked="0"/>
    </xf>
    <xf numFmtId="17" fontId="16" fillId="6" borderId="4" xfId="0" applyNumberFormat="1" applyFont="1" applyFill="1" applyBorder="1" applyAlignment="1" applyProtection="1">
      <alignment horizontal="center" vertical="center"/>
      <protection locked="0"/>
    </xf>
    <xf numFmtId="17" fontId="16" fillId="5" borderId="2" xfId="0" applyNumberFormat="1" applyFont="1" applyFill="1" applyBorder="1" applyAlignment="1" applyProtection="1">
      <alignment horizontal="center" vertical="center"/>
      <protection locked="0"/>
    </xf>
    <xf numFmtId="17" fontId="16" fillId="5" borderId="7" xfId="0" applyNumberFormat="1" applyFont="1" applyFill="1" applyBorder="1" applyAlignment="1" applyProtection="1">
      <alignment horizontal="center" vertical="center"/>
      <protection locked="0"/>
    </xf>
    <xf numFmtId="0" fontId="25" fillId="0" borderId="0" xfId="0" applyFont="1" applyAlignment="1">
      <alignment horizontal="center"/>
    </xf>
    <xf numFmtId="17" fontId="16" fillId="5" borderId="4" xfId="0" applyNumberFormat="1" applyFont="1" applyFill="1" applyBorder="1" applyAlignment="1" applyProtection="1">
      <alignment horizontal="center" vertical="center"/>
      <protection locked="0"/>
    </xf>
    <xf numFmtId="0" fontId="16" fillId="4" borderId="2" xfId="0" applyFont="1" applyFill="1" applyBorder="1" applyAlignment="1">
      <alignment horizontal="center"/>
    </xf>
    <xf numFmtId="0" fontId="16" fillId="4" borderId="4" xfId="0" applyFont="1" applyFill="1" applyBorder="1" applyAlignment="1">
      <alignment horizontal="center"/>
    </xf>
    <xf numFmtId="0" fontId="16" fillId="5" borderId="2" xfId="0" applyFont="1" applyFill="1" applyBorder="1" applyAlignment="1">
      <alignment horizontal="center"/>
    </xf>
    <xf numFmtId="0" fontId="16" fillId="5" borderId="4" xfId="0" applyFont="1" applyFill="1" applyBorder="1" applyAlignment="1">
      <alignment horizontal="center"/>
    </xf>
    <xf numFmtId="0" fontId="16" fillId="6" borderId="2" xfId="0" applyFont="1" applyFill="1" applyBorder="1" applyAlignment="1">
      <alignment horizontal="center"/>
    </xf>
    <xf numFmtId="0" fontId="16" fillId="6" borderId="4" xfId="0" applyFont="1" applyFill="1" applyBorder="1" applyAlignment="1">
      <alignment horizontal="center"/>
    </xf>
    <xf numFmtId="0" fontId="12" fillId="0" borderId="0" xfId="0" applyFont="1" applyAlignment="1">
      <alignment horizontal="center"/>
    </xf>
    <xf numFmtId="0" fontId="16" fillId="7" borderId="1" xfId="0" applyFont="1" applyFill="1" applyBorder="1" applyAlignment="1">
      <alignment horizontal="center" vertical="center" wrapText="1"/>
    </xf>
    <xf numFmtId="0" fontId="16" fillId="7" borderId="29" xfId="0" applyFont="1" applyFill="1" applyBorder="1" applyAlignment="1">
      <alignment horizontal="left" vertical="center" wrapText="1"/>
    </xf>
    <xf numFmtId="0" fontId="16" fillId="7" borderId="30" xfId="0" applyFont="1" applyFill="1" applyBorder="1" applyAlignment="1">
      <alignment horizontal="left" vertical="center" wrapText="1"/>
    </xf>
    <xf numFmtId="0" fontId="16" fillId="7" borderId="31" xfId="0" applyFont="1" applyFill="1" applyBorder="1" applyAlignment="1">
      <alignment horizontal="left" vertical="center" wrapText="1"/>
    </xf>
    <xf numFmtId="0" fontId="16" fillId="7" borderId="21" xfId="0" applyFont="1" applyFill="1" applyBorder="1" applyAlignment="1">
      <alignment horizontal="left" vertical="center" wrapText="1"/>
    </xf>
    <xf numFmtId="0" fontId="16" fillId="7" borderId="22" xfId="0" applyFont="1" applyFill="1" applyBorder="1" applyAlignment="1">
      <alignment horizontal="left" vertical="center" wrapText="1"/>
    </xf>
    <xf numFmtId="0" fontId="16" fillId="7" borderId="23" xfId="0" applyFont="1" applyFill="1" applyBorder="1" applyAlignment="1">
      <alignment horizontal="left" vertical="center" wrapText="1"/>
    </xf>
    <xf numFmtId="17" fontId="16" fillId="5" borderId="1" xfId="0" applyNumberFormat="1" applyFont="1" applyFill="1" applyBorder="1" applyAlignment="1" applyProtection="1">
      <alignment horizontal="center" vertical="top" wrapText="1"/>
      <protection locked="0"/>
    </xf>
    <xf numFmtId="0" fontId="16" fillId="5" borderId="1" xfId="0" applyFont="1" applyFill="1" applyBorder="1" applyAlignment="1" applyProtection="1">
      <alignment horizontal="center" vertical="top" wrapText="1"/>
      <protection locked="0"/>
    </xf>
    <xf numFmtId="17" fontId="16" fillId="6" borderId="1" xfId="0" applyNumberFormat="1" applyFont="1" applyFill="1" applyBorder="1" applyAlignment="1" applyProtection="1">
      <alignment horizontal="center" vertical="top" wrapText="1"/>
      <protection locked="0"/>
    </xf>
    <xf numFmtId="0" fontId="16" fillId="6" borderId="1" xfId="0" applyFont="1" applyFill="1" applyBorder="1" applyAlignment="1" applyProtection="1">
      <alignment horizontal="center" vertical="top" wrapText="1"/>
      <protection locked="0"/>
    </xf>
    <xf numFmtId="17" fontId="16" fillId="4" borderId="1" xfId="0" applyNumberFormat="1" applyFont="1" applyFill="1" applyBorder="1" applyAlignment="1" applyProtection="1">
      <alignment horizontal="center" vertical="top" wrapText="1"/>
      <protection locked="0"/>
    </xf>
    <xf numFmtId="0" fontId="16" fillId="4" borderId="1" xfId="0" applyFont="1" applyFill="1" applyBorder="1" applyAlignment="1" applyProtection="1">
      <alignment horizontal="center" vertical="top" wrapText="1"/>
      <protection locked="0"/>
    </xf>
    <xf numFmtId="17" fontId="15" fillId="5" borderId="1" xfId="0" applyNumberFormat="1" applyFont="1" applyFill="1" applyBorder="1" applyAlignment="1" applyProtection="1">
      <alignment horizontal="center"/>
      <protection locked="0"/>
    </xf>
    <xf numFmtId="0" fontId="15" fillId="5" borderId="1" xfId="0" applyFont="1" applyFill="1" applyBorder="1" applyAlignment="1" applyProtection="1">
      <alignment horizontal="center"/>
      <protection locked="0"/>
    </xf>
    <xf numFmtId="17" fontId="15" fillId="6" borderId="1" xfId="0" applyNumberFormat="1" applyFont="1" applyFill="1" applyBorder="1" applyAlignment="1" applyProtection="1">
      <alignment horizontal="center"/>
      <protection locked="0"/>
    </xf>
    <xf numFmtId="0" fontId="15" fillId="6" borderId="1" xfId="0" applyFont="1" applyFill="1" applyBorder="1" applyAlignment="1" applyProtection="1">
      <alignment horizontal="center"/>
      <protection locked="0"/>
    </xf>
    <xf numFmtId="17" fontId="15" fillId="4" borderId="1" xfId="0" applyNumberFormat="1" applyFont="1" applyFill="1" applyBorder="1" applyAlignment="1" applyProtection="1">
      <alignment horizontal="center"/>
      <protection locked="0"/>
    </xf>
    <xf numFmtId="0" fontId="15" fillId="4" borderId="1" xfId="0" applyFont="1" applyFill="1" applyBorder="1" applyAlignment="1" applyProtection="1">
      <alignment horizontal="center"/>
      <protection locked="0"/>
    </xf>
    <xf numFmtId="0" fontId="18" fillId="0" borderId="0" xfId="0" applyFont="1" applyAlignment="1">
      <alignment horizontal="left" vertical="center"/>
    </xf>
    <xf numFmtId="0" fontId="15" fillId="7" borderId="1" xfId="0" applyFont="1" applyFill="1" applyBorder="1" applyAlignment="1">
      <alignment horizontal="right" vertical="center" wrapText="1"/>
    </xf>
    <xf numFmtId="0" fontId="15" fillId="7" borderId="2" xfId="0" applyFont="1" applyFill="1" applyBorder="1" applyAlignment="1">
      <alignment horizontal="left" vertical="center" wrapText="1"/>
    </xf>
    <xf numFmtId="0" fontId="15" fillId="7" borderId="4" xfId="0" applyFont="1" applyFill="1" applyBorder="1" applyAlignment="1">
      <alignment horizontal="left" vertical="center" wrapText="1"/>
    </xf>
    <xf numFmtId="0" fontId="15" fillId="7" borderId="13" xfId="0" applyFont="1" applyFill="1" applyBorder="1" applyAlignment="1">
      <alignment horizontal="left" vertical="center" wrapText="1"/>
    </xf>
    <xf numFmtId="0" fontId="15" fillId="7" borderId="14" xfId="0" applyFont="1" applyFill="1" applyBorder="1" applyAlignment="1">
      <alignment horizontal="left" vertical="center" wrapText="1"/>
    </xf>
    <xf numFmtId="0" fontId="16" fillId="7" borderId="2" xfId="0" applyFont="1" applyFill="1" applyBorder="1" applyAlignment="1">
      <alignment horizontal="left" vertical="center" wrapText="1"/>
    </xf>
    <xf numFmtId="0" fontId="16" fillId="7" borderId="7" xfId="0" applyFont="1" applyFill="1" applyBorder="1" applyAlignment="1">
      <alignment horizontal="left" vertical="center" wrapText="1"/>
    </xf>
    <xf numFmtId="0" fontId="16" fillId="7" borderId="4" xfId="0" applyFont="1" applyFill="1" applyBorder="1" applyAlignment="1">
      <alignment horizontal="left" vertical="center" wrapText="1"/>
    </xf>
    <xf numFmtId="0" fontId="16" fillId="7" borderId="2" xfId="0" applyFont="1" applyFill="1" applyBorder="1" applyAlignment="1">
      <alignment horizontal="center" vertical="center" wrapText="1"/>
    </xf>
    <xf numFmtId="0" fontId="16" fillId="7" borderId="4" xfId="0" applyFont="1" applyFill="1" applyBorder="1" applyAlignment="1">
      <alignment horizontal="center" vertical="center" wrapText="1"/>
    </xf>
    <xf numFmtId="0" fontId="15" fillId="7" borderId="8" xfId="0" applyFont="1" applyFill="1" applyBorder="1" applyAlignment="1">
      <alignment horizontal="left" vertical="center" wrapText="1"/>
    </xf>
    <xf numFmtId="0" fontId="15" fillId="7" borderId="9" xfId="0" applyFont="1" applyFill="1" applyBorder="1" applyAlignment="1">
      <alignment horizontal="left" vertical="center" wrapText="1"/>
    </xf>
    <xf numFmtId="0" fontId="15" fillId="7" borderId="6" xfId="0" applyFont="1" applyFill="1" applyBorder="1" applyAlignment="1">
      <alignment horizontal="left" vertical="center" wrapText="1"/>
    </xf>
    <xf numFmtId="9" fontId="4" fillId="0" borderId="5" xfId="0" applyNumberFormat="1" applyFont="1" applyBorder="1" applyAlignment="1">
      <alignment horizontal="center" vertical="top"/>
    </xf>
    <xf numFmtId="0" fontId="14" fillId="7" borderId="2" xfId="0" applyFont="1" applyFill="1" applyBorder="1" applyAlignment="1">
      <alignment horizontal="left" vertical="top" wrapText="1"/>
    </xf>
    <xf numFmtId="0" fontId="14" fillId="7" borderId="4" xfId="0" applyFont="1" applyFill="1" applyBorder="1" applyAlignment="1">
      <alignment horizontal="left" vertical="top" wrapText="1"/>
    </xf>
    <xf numFmtId="0" fontId="16" fillId="7" borderId="13" xfId="0" applyFont="1" applyFill="1" applyBorder="1" applyAlignment="1">
      <alignment horizontal="center" vertical="center" wrapText="1"/>
    </xf>
    <xf numFmtId="0" fontId="16" fillId="7" borderId="14" xfId="0" applyFont="1" applyFill="1" applyBorder="1" applyAlignment="1">
      <alignment horizontal="center" vertical="center" wrapText="1"/>
    </xf>
    <xf numFmtId="0" fontId="16" fillId="7" borderId="17" xfId="0" applyFont="1" applyFill="1" applyBorder="1" applyAlignment="1">
      <alignment horizontal="center" vertical="center" wrapText="1"/>
    </xf>
    <xf numFmtId="0" fontId="16" fillId="7" borderId="18" xfId="0" applyFont="1" applyFill="1" applyBorder="1" applyAlignment="1">
      <alignment horizontal="center" vertical="center" wrapText="1"/>
    </xf>
    <xf numFmtId="0" fontId="15" fillId="7" borderId="2" xfId="0" applyFont="1" applyFill="1" applyBorder="1" applyAlignment="1">
      <alignment horizontal="left" vertical="top" wrapText="1"/>
    </xf>
    <xf numFmtId="0" fontId="15" fillId="7" borderId="4" xfId="0" applyFont="1" applyFill="1" applyBorder="1" applyAlignment="1">
      <alignment horizontal="left" vertical="top" wrapText="1"/>
    </xf>
    <xf numFmtId="0" fontId="11" fillId="0" borderId="0" xfId="0" applyFont="1" applyAlignment="1">
      <alignment horizontal="center" vertical="center"/>
    </xf>
    <xf numFmtId="0" fontId="15" fillId="7" borderId="2" xfId="0" applyFont="1" applyFill="1" applyBorder="1" applyAlignment="1">
      <alignment horizontal="left" vertical="center" indent="4"/>
    </xf>
    <xf numFmtId="0" fontId="15" fillId="7" borderId="4" xfId="0" applyFont="1" applyFill="1" applyBorder="1" applyAlignment="1">
      <alignment horizontal="left" vertical="center" indent="4"/>
    </xf>
    <xf numFmtId="0" fontId="15" fillId="7" borderId="2" xfId="0" applyFont="1" applyFill="1" applyBorder="1" applyAlignment="1">
      <alignment horizontal="left" vertical="top"/>
    </xf>
    <xf numFmtId="0" fontId="15" fillId="7" borderId="4" xfId="0" applyFont="1" applyFill="1" applyBorder="1" applyAlignment="1">
      <alignment horizontal="left" vertical="top"/>
    </xf>
    <xf numFmtId="17" fontId="16" fillId="5" borderId="1" xfId="0" applyNumberFormat="1" applyFont="1" applyFill="1" applyBorder="1" applyAlignment="1" applyProtection="1">
      <alignment horizontal="center" vertical="center" wrapText="1"/>
      <protection locked="0"/>
    </xf>
    <xf numFmtId="0" fontId="14" fillId="7" borderId="2" xfId="0" applyFont="1" applyFill="1" applyBorder="1" applyAlignment="1">
      <alignment horizontal="center" vertical="top" wrapText="1"/>
    </xf>
    <xf numFmtId="0" fontId="14" fillId="7" borderId="7" xfId="0" applyFont="1" applyFill="1" applyBorder="1" applyAlignment="1">
      <alignment horizontal="center" vertical="top" wrapText="1"/>
    </xf>
    <xf numFmtId="0" fontId="14" fillId="7" borderId="4" xfId="0" applyFont="1" applyFill="1" applyBorder="1" applyAlignment="1">
      <alignment horizontal="center" vertical="top" wrapText="1"/>
    </xf>
    <xf numFmtId="17" fontId="16" fillId="5" borderId="2" xfId="0" applyNumberFormat="1" applyFont="1" applyFill="1" applyBorder="1" applyAlignment="1" applyProtection="1">
      <alignment horizontal="center" vertical="center" wrapText="1"/>
      <protection locked="0"/>
    </xf>
    <xf numFmtId="17" fontId="16" fillId="5" borderId="4" xfId="0" applyNumberFormat="1" applyFont="1" applyFill="1" applyBorder="1" applyAlignment="1" applyProtection="1">
      <alignment horizontal="center" vertical="center" wrapText="1"/>
      <protection locked="0"/>
    </xf>
    <xf numFmtId="0" fontId="11" fillId="0" borderId="0" xfId="0" applyFont="1" applyAlignment="1">
      <alignment horizontal="left" vertical="center"/>
    </xf>
    <xf numFmtId="0" fontId="18" fillId="0" borderId="0" xfId="0" applyFont="1" applyAlignment="1">
      <alignment horizontal="left" vertical="top" wrapText="1"/>
    </xf>
    <xf numFmtId="0" fontId="16" fillId="5" borderId="1" xfId="0" applyFont="1" applyFill="1" applyBorder="1" applyAlignment="1" applyProtection="1">
      <alignment horizontal="center" vertical="center"/>
      <protection locked="0"/>
    </xf>
    <xf numFmtId="0" fontId="16" fillId="6" borderId="1" xfId="0" applyFont="1" applyFill="1" applyBorder="1" applyAlignment="1" applyProtection="1">
      <alignment horizontal="center" vertical="center"/>
      <protection locked="0"/>
    </xf>
    <xf numFmtId="0" fontId="16" fillId="4" borderId="1" xfId="0" applyFont="1" applyFill="1" applyBorder="1" applyAlignment="1" applyProtection="1">
      <alignment horizontal="center" vertical="center"/>
      <protection locked="0"/>
    </xf>
    <xf numFmtId="17" fontId="16" fillId="5" borderId="2" xfId="0" applyNumberFormat="1" applyFont="1" applyFill="1" applyBorder="1" applyAlignment="1">
      <alignment horizontal="center" vertical="center" wrapText="1"/>
    </xf>
    <xf numFmtId="17" fontId="16" fillId="5" borderId="4" xfId="0" applyNumberFormat="1" applyFont="1" applyFill="1" applyBorder="1" applyAlignment="1">
      <alignment horizontal="center" vertical="center" wrapText="1"/>
    </xf>
    <xf numFmtId="17" fontId="16" fillId="6" borderId="2" xfId="0" applyNumberFormat="1" applyFont="1" applyFill="1" applyBorder="1" applyAlignment="1">
      <alignment horizontal="center" wrapText="1"/>
    </xf>
    <xf numFmtId="17" fontId="16" fillId="6" borderId="4" xfId="0" applyNumberFormat="1" applyFont="1" applyFill="1" applyBorder="1" applyAlignment="1">
      <alignment horizontal="center" wrapText="1"/>
    </xf>
    <xf numFmtId="17" fontId="16" fillId="4" borderId="2" xfId="0" applyNumberFormat="1" applyFont="1" applyFill="1" applyBorder="1" applyAlignment="1">
      <alignment horizontal="center" wrapText="1"/>
    </xf>
    <xf numFmtId="17" fontId="16" fillId="4" borderId="4" xfId="0" applyNumberFormat="1" applyFont="1" applyFill="1" applyBorder="1" applyAlignment="1">
      <alignment horizontal="center" wrapText="1"/>
    </xf>
    <xf numFmtId="0" fontId="15" fillId="5" borderId="2" xfId="0" applyFont="1" applyFill="1" applyBorder="1" applyAlignment="1" applyProtection="1">
      <alignment horizontal="center" vertical="center" wrapText="1"/>
      <protection locked="0"/>
    </xf>
    <xf numFmtId="0" fontId="15" fillId="5" borderId="4" xfId="0" applyFont="1" applyFill="1" applyBorder="1" applyAlignment="1" applyProtection="1">
      <alignment horizontal="center" vertical="center" wrapText="1"/>
      <protection locked="0"/>
    </xf>
    <xf numFmtId="0" fontId="15" fillId="6" borderId="2" xfId="0" applyFont="1" applyFill="1" applyBorder="1" applyAlignment="1" applyProtection="1">
      <alignment horizontal="center" vertical="center" wrapText="1"/>
      <protection locked="0"/>
    </xf>
    <xf numFmtId="0" fontId="15" fillId="6" borderId="4" xfId="0" applyFont="1" applyFill="1" applyBorder="1" applyAlignment="1" applyProtection="1">
      <alignment horizontal="center" vertical="center" wrapText="1"/>
      <protection locked="0"/>
    </xf>
    <xf numFmtId="0" fontId="15" fillId="4" borderId="2" xfId="0" applyFont="1" applyFill="1" applyBorder="1" applyAlignment="1" applyProtection="1">
      <alignment horizontal="center" vertical="center" wrapText="1"/>
      <protection locked="0"/>
    </xf>
    <xf numFmtId="0" fontId="15" fillId="4" borderId="4" xfId="0" applyFont="1" applyFill="1" applyBorder="1" applyAlignment="1" applyProtection="1">
      <alignment horizontal="center" vertical="center" wrapText="1"/>
      <protection locked="0"/>
    </xf>
    <xf numFmtId="0" fontId="16" fillId="7" borderId="2" xfId="0" applyFont="1" applyFill="1" applyBorder="1" applyAlignment="1">
      <alignment horizontal="left" vertical="center"/>
    </xf>
    <xf numFmtId="0" fontId="16" fillId="7" borderId="7" xfId="0" applyFont="1" applyFill="1" applyBorder="1" applyAlignment="1">
      <alignment horizontal="left" vertical="center"/>
    </xf>
    <xf numFmtId="0" fontId="16" fillId="7" borderId="4" xfId="0" applyFont="1" applyFill="1" applyBorder="1" applyAlignment="1">
      <alignment horizontal="left" vertical="center"/>
    </xf>
    <xf numFmtId="0" fontId="15" fillId="7" borderId="2" xfId="0" applyFont="1" applyFill="1" applyBorder="1" applyAlignment="1">
      <alignment horizontal="right" vertical="center" wrapText="1"/>
    </xf>
    <xf numFmtId="0" fontId="15" fillId="7" borderId="4" xfId="0" applyFont="1" applyFill="1" applyBorder="1" applyAlignment="1">
      <alignment horizontal="right" vertical="center" wrapText="1"/>
    </xf>
    <xf numFmtId="0" fontId="15" fillId="7" borderId="8" xfId="0" applyFont="1" applyFill="1" applyBorder="1" applyAlignment="1">
      <alignment horizontal="right" vertical="center" wrapText="1"/>
    </xf>
    <xf numFmtId="0" fontId="15" fillId="7" borderId="9" xfId="0" applyFont="1" applyFill="1" applyBorder="1" applyAlignment="1">
      <alignment horizontal="right" vertical="center" wrapText="1"/>
    </xf>
    <xf numFmtId="0" fontId="15" fillId="7" borderId="7" xfId="0" applyFont="1" applyFill="1" applyBorder="1" applyAlignment="1">
      <alignment horizontal="left" vertical="top" wrapText="1"/>
    </xf>
    <xf numFmtId="0" fontId="16" fillId="7" borderId="1" xfId="0" applyFont="1" applyFill="1" applyBorder="1" applyAlignment="1">
      <alignment horizontal="center" vertical="center"/>
    </xf>
    <xf numFmtId="0" fontId="15" fillId="0" borderId="0" xfId="0" applyFont="1" applyAlignment="1">
      <alignment horizontal="left" vertical="top" wrapText="1"/>
    </xf>
    <xf numFmtId="0" fontId="16" fillId="7" borderId="1" xfId="0" applyFont="1" applyFill="1" applyBorder="1" applyAlignment="1">
      <alignment horizontal="left" vertical="center" wrapText="1"/>
    </xf>
    <xf numFmtId="0" fontId="8" fillId="3" borderId="8"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3" borderId="1" xfId="0" applyFont="1" applyFill="1" applyBorder="1" applyAlignment="1">
      <alignment horizontal="justify" vertical="top" wrapText="1"/>
    </xf>
    <xf numFmtId="0" fontId="8" fillId="3" borderId="1" xfId="0" applyFont="1" applyFill="1" applyBorder="1" applyAlignment="1">
      <alignment vertical="top" wrapText="1"/>
    </xf>
    <xf numFmtId="0" fontId="16" fillId="7" borderId="1" xfId="0" applyFont="1" applyFill="1" applyBorder="1" applyAlignment="1">
      <alignment horizontal="left" vertical="top"/>
    </xf>
    <xf numFmtId="0" fontId="16" fillId="7" borderId="1" xfId="0" applyFont="1" applyFill="1" applyBorder="1" applyAlignment="1">
      <alignment horizontal="left" vertical="center"/>
    </xf>
    <xf numFmtId="0" fontId="16" fillId="2" borderId="1" xfId="0" applyFont="1" applyFill="1" applyBorder="1" applyAlignment="1">
      <alignment horizontal="left" vertical="center" wrapText="1"/>
    </xf>
    <xf numFmtId="0" fontId="16" fillId="6" borderId="1" xfId="0" applyFont="1" applyFill="1" applyBorder="1" applyAlignment="1">
      <alignment horizontal="left" vertical="center" wrapText="1"/>
    </xf>
    <xf numFmtId="0" fontId="16" fillId="9" borderId="1" xfId="0" applyFont="1" applyFill="1" applyBorder="1" applyAlignment="1">
      <alignment horizontal="left" vertical="center" wrapText="1"/>
    </xf>
    <xf numFmtId="0" fontId="16" fillId="10" borderId="1" xfId="0" applyFont="1" applyFill="1" applyBorder="1" applyAlignment="1">
      <alignment horizontal="left" vertical="center" wrapText="1"/>
    </xf>
    <xf numFmtId="0" fontId="0" fillId="0" borderId="0" xfId="0" applyProtection="1"/>
    <xf numFmtId="0" fontId="18" fillId="0" borderId="0" xfId="0" applyFont="1" applyProtection="1"/>
    <xf numFmtId="0" fontId="19" fillId="0" borderId="0" xfId="0" applyFont="1" applyProtection="1"/>
    <xf numFmtId="0" fontId="21" fillId="0" borderId="0" xfId="0" applyFont="1" applyProtection="1"/>
    <xf numFmtId="0" fontId="18" fillId="0" borderId="0" xfId="0" applyFont="1" applyAlignment="1" applyProtection="1">
      <alignment vertical="center"/>
    </xf>
    <xf numFmtId="0" fontId="18" fillId="0" borderId="0" xfId="0" applyFont="1" applyAlignment="1" applyProtection="1">
      <alignment horizontal="left" vertical="center"/>
    </xf>
    <xf numFmtId="0" fontId="15" fillId="6" borderId="9" xfId="2" applyNumberFormat="1" applyFont="1" applyFill="1" applyBorder="1" applyAlignment="1" applyProtection="1">
      <alignment horizontal="right"/>
      <protection locked="0"/>
    </xf>
    <xf numFmtId="0" fontId="15" fillId="4" borderId="9" xfId="2" applyNumberFormat="1" applyFont="1" applyFill="1" applyBorder="1" applyAlignment="1" applyProtection="1">
      <alignment vertical="top"/>
      <protection locked="0"/>
    </xf>
    <xf numFmtId="0" fontId="15" fillId="6" borderId="1" xfId="2" applyNumberFormat="1" applyFont="1" applyFill="1" applyBorder="1" applyAlignment="1" applyProtection="1">
      <alignment vertical="top"/>
      <protection locked="0"/>
    </xf>
    <xf numFmtId="0" fontId="15" fillId="6" borderId="8" xfId="2" applyNumberFormat="1" applyFont="1" applyFill="1" applyBorder="1" applyAlignment="1" applyProtection="1">
      <alignment vertical="top"/>
      <protection locked="0"/>
    </xf>
    <xf numFmtId="0" fontId="15" fillId="4" borderId="8" xfId="2" applyNumberFormat="1" applyFont="1" applyFill="1" applyBorder="1" applyAlignment="1" applyProtection="1">
      <alignment vertical="top"/>
      <protection locked="0"/>
    </xf>
  </cellXfs>
  <cellStyles count="3">
    <cellStyle name="Hyperlink" xfId="1" builtinId="8"/>
    <cellStyle name="Normal" xfId="0" builtinId="0"/>
    <cellStyle name="Percent" xfId="2" builtinId="5"/>
  </cellStyles>
  <dxfs count="12">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0" tint="-0.14996795556505021"/>
      </font>
    </dxf>
    <dxf>
      <font>
        <color theme="9" tint="0.59996337778862885"/>
      </font>
    </dxf>
    <dxf>
      <font>
        <color theme="8" tint="0.59996337778862885"/>
      </font>
    </dxf>
    <dxf>
      <font>
        <color theme="6" tint="0.59996337778862885"/>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dimension ref="A3:M22"/>
  <sheetViews>
    <sheetView tabSelected="1" workbookViewId="0">
      <selection activeCell="M6" sqref="M6"/>
    </sheetView>
  </sheetViews>
  <sheetFormatPr defaultColWidth="9.140625" defaultRowHeight="15"/>
  <cols>
    <col min="1" max="1" width="9.140625" style="36"/>
    <col min="2" max="2" width="9.42578125" style="36" customWidth="1"/>
    <col min="3" max="3" width="8" style="36" customWidth="1"/>
    <col min="4" max="4" width="4.42578125" style="36" customWidth="1"/>
    <col min="5" max="5" width="12.42578125" style="36" customWidth="1"/>
    <col min="6" max="6" width="9.140625" style="36"/>
    <col min="7" max="7" width="7" style="36" customWidth="1"/>
    <col min="8" max="8" width="8" style="36" customWidth="1"/>
    <col min="9" max="9" width="9.140625" style="36"/>
    <col min="10" max="10" width="11.28515625" style="36" customWidth="1"/>
    <col min="11" max="11" width="11.7109375" style="36" customWidth="1"/>
    <col min="12" max="12" width="15.7109375" style="36" customWidth="1"/>
    <col min="13" max="13" width="15.42578125" style="36" customWidth="1"/>
    <col min="14" max="16384" width="9.140625" style="36"/>
  </cols>
  <sheetData>
    <row r="3" spans="2:13" ht="21.95" customHeight="1">
      <c r="B3" s="2"/>
      <c r="C3" s="404" t="s">
        <v>443</v>
      </c>
      <c r="D3" s="404"/>
      <c r="E3" s="404"/>
      <c r="F3" s="404"/>
      <c r="G3" s="393"/>
      <c r="H3" s="393"/>
      <c r="I3" s="393"/>
      <c r="J3" s="393"/>
    </row>
    <row r="4" spans="2:13" ht="26.1" customHeight="1">
      <c r="B4" s="2"/>
      <c r="C4" s="399" t="s">
        <v>444</v>
      </c>
      <c r="D4" s="399"/>
      <c r="E4" s="399"/>
      <c r="F4" s="399"/>
      <c r="G4" s="401"/>
      <c r="H4" s="401"/>
      <c r="I4" s="401"/>
      <c r="J4" s="401"/>
    </row>
    <row r="5" spans="2:13" ht="27.95" customHeight="1">
      <c r="B5" s="2"/>
      <c r="C5" s="400" t="s">
        <v>149</v>
      </c>
      <c r="D5" s="400"/>
      <c r="E5" s="400"/>
      <c r="F5" s="400"/>
      <c r="G5" s="402"/>
      <c r="H5" s="402"/>
      <c r="I5" s="402"/>
      <c r="J5" s="402"/>
    </row>
    <row r="8" spans="2:13" ht="21">
      <c r="B8" s="391" t="s">
        <v>447</v>
      </c>
      <c r="C8" s="391"/>
      <c r="D8" s="391"/>
      <c r="E8" s="391"/>
      <c r="F8" s="391"/>
      <c r="G8" s="391"/>
      <c r="H8" s="391"/>
      <c r="I8" s="391"/>
      <c r="J8" s="391"/>
      <c r="K8" s="391"/>
      <c r="L8" s="321"/>
      <c r="M8" s="321"/>
    </row>
    <row r="9" spans="2:13" ht="21">
      <c r="B9" s="403"/>
      <c r="C9" s="403"/>
      <c r="D9" s="403"/>
      <c r="E9" s="403"/>
      <c r="F9" s="403"/>
      <c r="G9" s="403"/>
      <c r="H9" s="403"/>
      <c r="I9" s="403"/>
      <c r="J9" s="403"/>
      <c r="K9" s="403"/>
      <c r="L9" s="322"/>
      <c r="M9" s="322"/>
    </row>
    <row r="10" spans="2:13" ht="21" customHeight="1">
      <c r="B10" s="396" t="s">
        <v>445</v>
      </c>
      <c r="C10" s="396"/>
      <c r="D10" s="396"/>
      <c r="E10" s="396"/>
      <c r="F10" s="397"/>
      <c r="G10" s="398" t="s">
        <v>446</v>
      </c>
      <c r="H10" s="396"/>
      <c r="I10" s="396"/>
      <c r="J10" s="396"/>
      <c r="K10" s="396"/>
    </row>
    <row r="11" spans="2:13" ht="24.95" customHeight="1">
      <c r="B11" s="389" t="s">
        <v>436</v>
      </c>
      <c r="C11" s="389"/>
      <c r="D11" s="386"/>
      <c r="E11" s="386"/>
      <c r="F11" s="386"/>
      <c r="G11" s="394" t="s">
        <v>436</v>
      </c>
      <c r="H11" s="395"/>
      <c r="I11" s="392"/>
      <c r="J11" s="392"/>
      <c r="K11" s="392"/>
    </row>
    <row r="12" spans="2:13" ht="24.95" customHeight="1">
      <c r="B12" s="389" t="s">
        <v>437</v>
      </c>
      <c r="C12" s="389"/>
      <c r="D12" s="386"/>
      <c r="E12" s="386"/>
      <c r="F12" s="386"/>
      <c r="G12" s="388" t="s">
        <v>437</v>
      </c>
      <c r="H12" s="389"/>
      <c r="I12" s="384"/>
      <c r="J12" s="384"/>
      <c r="K12" s="384"/>
    </row>
    <row r="13" spans="2:13" ht="24.95" customHeight="1">
      <c r="B13" s="389" t="s">
        <v>438</v>
      </c>
      <c r="C13" s="389"/>
      <c r="D13" s="386"/>
      <c r="E13" s="386"/>
      <c r="F13" s="386"/>
      <c r="G13" s="388" t="s">
        <v>438</v>
      </c>
      <c r="H13" s="389"/>
      <c r="I13" s="384"/>
      <c r="J13" s="384"/>
      <c r="K13" s="384"/>
    </row>
    <row r="14" spans="2:13" ht="24.95" customHeight="1">
      <c r="B14" s="389" t="s">
        <v>439</v>
      </c>
      <c r="C14" s="389"/>
      <c r="D14" s="386"/>
      <c r="E14" s="386"/>
      <c r="F14" s="386"/>
      <c r="G14" s="388" t="s">
        <v>439</v>
      </c>
      <c r="H14" s="389"/>
      <c r="I14" s="384"/>
      <c r="J14" s="384"/>
      <c r="K14" s="384"/>
    </row>
    <row r="15" spans="2:13" ht="24.95" customHeight="1">
      <c r="B15" s="389" t="s">
        <v>440</v>
      </c>
      <c r="C15" s="389"/>
      <c r="D15" s="386"/>
      <c r="E15" s="386"/>
      <c r="F15" s="386"/>
      <c r="G15" s="388" t="s">
        <v>440</v>
      </c>
      <c r="H15" s="389"/>
      <c r="I15" s="384"/>
      <c r="J15" s="384"/>
      <c r="K15" s="384"/>
    </row>
    <row r="16" spans="2:13" ht="24.95" customHeight="1">
      <c r="B16" s="389" t="s">
        <v>441</v>
      </c>
      <c r="C16" s="389"/>
      <c r="D16" s="386"/>
      <c r="E16" s="386"/>
      <c r="F16" s="386"/>
      <c r="G16" s="388" t="s">
        <v>441</v>
      </c>
      <c r="H16" s="389"/>
      <c r="I16" s="384"/>
      <c r="J16" s="384"/>
      <c r="K16" s="384"/>
    </row>
    <row r="17" spans="1:11" ht="24.95" customHeight="1">
      <c r="B17" s="383" t="s">
        <v>442</v>
      </c>
      <c r="C17" s="383"/>
      <c r="D17" s="387"/>
      <c r="E17" s="387"/>
      <c r="F17" s="387"/>
      <c r="G17" s="390" t="s">
        <v>442</v>
      </c>
      <c r="H17" s="383"/>
      <c r="I17" s="385"/>
      <c r="J17" s="385"/>
      <c r="K17" s="385"/>
    </row>
    <row r="20" spans="1:11" customFormat="1">
      <c r="A20" s="382" t="s">
        <v>150</v>
      </c>
      <c r="B20" s="382"/>
    </row>
    <row r="21" spans="1:11" customFormat="1">
      <c r="A21" s="46" t="s">
        <v>151</v>
      </c>
      <c r="B21" s="40" t="s">
        <v>508</v>
      </c>
    </row>
    <row r="22" spans="1:11" customFormat="1">
      <c r="A22" s="46" t="s">
        <v>152</v>
      </c>
      <c r="B22" s="40" t="s">
        <v>505</v>
      </c>
    </row>
  </sheetData>
  <sheetProtection password="87ED" sheet="1" objects="1" scenarios="1"/>
  <mergeCells count="39">
    <mergeCell ref="B16:C16"/>
    <mergeCell ref="D12:F12"/>
    <mergeCell ref="D13:F13"/>
    <mergeCell ref="G3:J3"/>
    <mergeCell ref="G11:H11"/>
    <mergeCell ref="D11:F11"/>
    <mergeCell ref="B10:F10"/>
    <mergeCell ref="G10:K10"/>
    <mergeCell ref="C4:F4"/>
    <mergeCell ref="C5:F5"/>
    <mergeCell ref="G4:J4"/>
    <mergeCell ref="G5:J5"/>
    <mergeCell ref="B9:K9"/>
    <mergeCell ref="C3:F3"/>
    <mergeCell ref="G12:H12"/>
    <mergeCell ref="G13:H13"/>
    <mergeCell ref="B8:K8"/>
    <mergeCell ref="I12:K12"/>
    <mergeCell ref="I13:K13"/>
    <mergeCell ref="B12:C12"/>
    <mergeCell ref="B13:C13"/>
    <mergeCell ref="I11:K11"/>
    <mergeCell ref="B11:C11"/>
    <mergeCell ref="A20:B20"/>
    <mergeCell ref="B17:C17"/>
    <mergeCell ref="I14:K14"/>
    <mergeCell ref="I15:K15"/>
    <mergeCell ref="I16:K16"/>
    <mergeCell ref="I17:K17"/>
    <mergeCell ref="D14:F14"/>
    <mergeCell ref="D15:F15"/>
    <mergeCell ref="D16:F16"/>
    <mergeCell ref="D17:F17"/>
    <mergeCell ref="G14:H14"/>
    <mergeCell ref="G15:H15"/>
    <mergeCell ref="G16:H16"/>
    <mergeCell ref="G17:H17"/>
    <mergeCell ref="B14:C14"/>
    <mergeCell ref="B15:C1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dimension ref="B1:L43"/>
  <sheetViews>
    <sheetView workbookViewId="0">
      <selection activeCell="C21" sqref="C21"/>
    </sheetView>
  </sheetViews>
  <sheetFormatPr defaultRowHeight="15"/>
  <cols>
    <col min="1" max="1" width="11.42578125" customWidth="1"/>
    <col min="2" max="2" width="12.28515625" customWidth="1"/>
    <col min="3" max="3" width="60.140625" bestFit="1" customWidth="1"/>
  </cols>
  <sheetData>
    <row r="1" spans="2:3" ht="21">
      <c r="C1" s="347" t="s">
        <v>504</v>
      </c>
    </row>
    <row r="2" spans="2:3" ht="10.5" customHeight="1"/>
    <row r="3" spans="2:3">
      <c r="B3" t="s">
        <v>130</v>
      </c>
      <c r="C3" s="8" t="s">
        <v>249</v>
      </c>
    </row>
    <row r="4" spans="2:3" ht="6" customHeight="1">
      <c r="C4" s="8"/>
    </row>
    <row r="5" spans="2:3">
      <c r="B5" s="10"/>
      <c r="C5" s="11" t="s">
        <v>148</v>
      </c>
    </row>
    <row r="6" spans="2:3">
      <c r="B6" t="s">
        <v>133</v>
      </c>
      <c r="C6" s="8" t="s">
        <v>137</v>
      </c>
    </row>
    <row r="7" spans="2:3">
      <c r="B7" t="s">
        <v>131</v>
      </c>
      <c r="C7" s="8" t="s">
        <v>138</v>
      </c>
    </row>
    <row r="8" spans="2:3">
      <c r="B8" t="s">
        <v>132</v>
      </c>
      <c r="C8" s="8" t="s">
        <v>139</v>
      </c>
    </row>
    <row r="9" spans="2:3">
      <c r="B9" t="s">
        <v>134</v>
      </c>
      <c r="C9" s="8" t="s">
        <v>140</v>
      </c>
    </row>
    <row r="10" spans="2:3">
      <c r="B10" t="s">
        <v>135</v>
      </c>
      <c r="C10" s="8" t="s">
        <v>141</v>
      </c>
    </row>
    <row r="11" spans="2:3">
      <c r="B11" t="s">
        <v>136</v>
      </c>
      <c r="C11" s="8" t="s">
        <v>17</v>
      </c>
    </row>
    <row r="12" spans="2:3">
      <c r="B12" t="s">
        <v>211</v>
      </c>
      <c r="C12" s="8" t="s">
        <v>167</v>
      </c>
    </row>
    <row r="13" spans="2:3">
      <c r="B13" t="s">
        <v>212</v>
      </c>
      <c r="C13" s="8" t="s">
        <v>171</v>
      </c>
    </row>
    <row r="14" spans="2:3">
      <c r="B14" t="s">
        <v>213</v>
      </c>
      <c r="C14" s="8" t="s">
        <v>177</v>
      </c>
    </row>
    <row r="15" spans="2:3">
      <c r="B15" t="s">
        <v>214</v>
      </c>
      <c r="C15" s="8" t="s">
        <v>35</v>
      </c>
    </row>
    <row r="16" spans="2:3">
      <c r="B16" t="s">
        <v>215</v>
      </c>
      <c r="C16" s="8" t="s">
        <v>479</v>
      </c>
    </row>
    <row r="17" spans="2:12">
      <c r="B17" t="s">
        <v>217</v>
      </c>
      <c r="C17" s="8" t="s">
        <v>54</v>
      </c>
    </row>
    <row r="18" spans="2:12" ht="7.5" customHeight="1">
      <c r="C18" s="8"/>
    </row>
    <row r="19" spans="2:12" ht="16.5" customHeight="1">
      <c r="C19" s="11" t="s">
        <v>218</v>
      </c>
      <c r="D19" s="12"/>
      <c r="E19" s="12"/>
      <c r="F19" s="12"/>
      <c r="G19" s="12"/>
      <c r="H19" s="12"/>
      <c r="I19" s="12"/>
      <c r="J19" s="12"/>
      <c r="K19" s="12"/>
      <c r="L19" s="12"/>
    </row>
    <row r="20" spans="2:12">
      <c r="B20" t="s">
        <v>216</v>
      </c>
      <c r="C20" s="8" t="s">
        <v>179</v>
      </c>
    </row>
    <row r="21" spans="2:12">
      <c r="B21" t="s">
        <v>219</v>
      </c>
      <c r="C21" s="8" t="s">
        <v>182</v>
      </c>
    </row>
    <row r="22" spans="2:12">
      <c r="B22" t="s">
        <v>220</v>
      </c>
      <c r="C22" s="8" t="s">
        <v>183</v>
      </c>
    </row>
    <row r="23" spans="2:12">
      <c r="B23" t="s">
        <v>221</v>
      </c>
      <c r="C23" s="8" t="s">
        <v>69</v>
      </c>
    </row>
    <row r="24" spans="2:12">
      <c r="B24" t="s">
        <v>222</v>
      </c>
      <c r="C24" s="8" t="s">
        <v>200</v>
      </c>
    </row>
    <row r="25" spans="2:12">
      <c r="B25" t="s">
        <v>223</v>
      </c>
      <c r="C25" s="8" t="s">
        <v>285</v>
      </c>
    </row>
    <row r="26" spans="2:12">
      <c r="B26" t="s">
        <v>287</v>
      </c>
      <c r="C26" s="8" t="s">
        <v>192</v>
      </c>
    </row>
    <row r="27" spans="2:12" ht="21">
      <c r="C27" s="11" t="s">
        <v>224</v>
      </c>
      <c r="D27" s="12"/>
      <c r="E27" s="12"/>
      <c r="F27" s="12"/>
    </row>
    <row r="28" spans="2:12">
      <c r="B28" t="s">
        <v>225</v>
      </c>
      <c r="C28" s="8" t="s">
        <v>76</v>
      </c>
    </row>
    <row r="29" spans="2:12">
      <c r="B29" t="s">
        <v>226</v>
      </c>
      <c r="C29" s="8" t="s">
        <v>227</v>
      </c>
    </row>
    <row r="30" spans="2:12">
      <c r="B30" t="s">
        <v>228</v>
      </c>
      <c r="C30" s="8" t="s">
        <v>86</v>
      </c>
    </row>
    <row r="31" spans="2:12">
      <c r="B31" t="s">
        <v>229</v>
      </c>
      <c r="C31" s="8" t="s">
        <v>201</v>
      </c>
    </row>
    <row r="32" spans="2:12">
      <c r="B32" t="s">
        <v>230</v>
      </c>
      <c r="C32" s="8" t="s">
        <v>90</v>
      </c>
    </row>
    <row r="33" spans="2:3" ht="21" customHeight="1">
      <c r="C33" s="11" t="s">
        <v>231</v>
      </c>
    </row>
    <row r="34" spans="2:3">
      <c r="B34" t="s">
        <v>232</v>
      </c>
      <c r="C34" s="8" t="s">
        <v>204</v>
      </c>
    </row>
    <row r="35" spans="2:3" ht="20.25" customHeight="1">
      <c r="C35" s="11" t="s">
        <v>233</v>
      </c>
    </row>
    <row r="36" spans="2:3">
      <c r="B36" t="s">
        <v>234</v>
      </c>
      <c r="C36" s="8" t="s">
        <v>106</v>
      </c>
    </row>
    <row r="37" spans="2:3">
      <c r="B37" t="s">
        <v>235</v>
      </c>
      <c r="C37" s="8" t="s">
        <v>115</v>
      </c>
    </row>
    <row r="38" spans="2:3">
      <c r="B38" t="s">
        <v>236</v>
      </c>
      <c r="C38" s="8" t="s">
        <v>119</v>
      </c>
    </row>
    <row r="39" spans="2:3">
      <c r="B39" t="s">
        <v>237</v>
      </c>
      <c r="C39" s="8" t="s">
        <v>210</v>
      </c>
    </row>
    <row r="40" spans="2:3">
      <c r="C40" s="8"/>
    </row>
    <row r="41" spans="2:3">
      <c r="C41" s="11" t="s">
        <v>328</v>
      </c>
    </row>
    <row r="42" spans="2:3">
      <c r="B42" t="s">
        <v>326</v>
      </c>
      <c r="C42" s="8" t="s">
        <v>329</v>
      </c>
    </row>
    <row r="43" spans="2:3">
      <c r="C43" s="8"/>
    </row>
  </sheetData>
  <sheetProtection password="87ED" sheet="1" objects="1" scenarios="1"/>
  <hyperlinks>
    <hyperlink ref="C3" location="'Table I'!A1" display="Overall Asset Structure of the Bank"/>
    <hyperlink ref="C6" location="'Table IA'!A1" display="Portfolio Risk Assessment"/>
    <hyperlink ref="C7" location="'Table IIA'!A1" display="Top-20 Borrowers' Risk Assessment"/>
    <hyperlink ref="C8" location="'Table IIIA'!A1" display="Top-20 Defaulters' (Excluding Written-off Loans) Risk Assessment"/>
    <hyperlink ref="C9" location="'Table IVA'!A1" display="Geographical (Based on End-use) Risk Assessment"/>
    <hyperlink ref="C10" location="'Table VA'!A1" display="Assessment of Top-10 Loans' Limit Breach"/>
    <hyperlink ref="C11" location="'Table VIA'!A1" display="Stressed Assets' Risk Assessment"/>
    <hyperlink ref="C12" location="'Table VIIA'!A1" display="Size-wise Loans' Concentration Assessment"/>
    <hyperlink ref="C13" location="'Table VIIIA'!A1" display="Assessment of Non-performing Loans (NPLs)"/>
    <hyperlink ref="C14" location="'Table IXA'!A1" display="Status of Off-Balance Sheet (OBS) Exposure"/>
    <hyperlink ref="C15" location="'Table XA'!A1" display="Status of Lawsuits"/>
    <hyperlink ref="C16" location="'Table XIA'!A1" display="Status of Rating of Accounts"/>
    <hyperlink ref="C17" location="'Table XIIA'!A1" display="Stress Test Result"/>
    <hyperlink ref="C20" location="'Table IB'!A1" display="Interest Rate Sensitivity Analysis"/>
    <hyperlink ref="C21" location="'Table IIB'!A1" display="Duration Gap Analysis"/>
    <hyperlink ref="C22" location="'Table IIIB'!A1" display="Interest (Profit) Rate Spread Analysis"/>
    <hyperlink ref="C23" location="'Table IVB'!A1" display="Foreign Exchange Risks"/>
    <hyperlink ref="C24" location="'Table VB'!A1" display="Capital Market Related Risks"/>
    <hyperlink ref="C26" location="'Table VIIB'!A1" display="Analysis of Off-shore Banking Unit (OBU)"/>
    <hyperlink ref="C28" location="'Table IC'!A1" display="CRR &amp; SLR"/>
    <hyperlink ref="C29" location="'Table IIC'!A1" display="Advances And Deposits"/>
    <hyperlink ref="C30" location="'Table IIIC'!A1" display="Structural Liquidity Profile"/>
    <hyperlink ref="C31" location="'Table IVC'!A1" display="Other Liquidity Measures"/>
    <hyperlink ref="C32" location="'Table VC'!A1" display="Undrawn Commitments"/>
    <hyperlink ref="C34" location="'Table ID'!A1" display="Gross Losses by Business Lines And Event Types During the Last Six(06) Months"/>
    <hyperlink ref="C36" location="'Table IE'!A1" display="Reputational Risk"/>
    <hyperlink ref="C37" location="'Table IIE'!A1" display="Compliance Risk"/>
    <hyperlink ref="C38" location="'Table IIIE'!A1" display="Capital Management"/>
    <hyperlink ref="C39" location="'Table IVE'!A1" display="Composition of RWA of Loan Portfolio"/>
    <hyperlink ref="C25" location="'Table VIB'!A1" display="Investment in Capital Market under Special Fund"/>
    <hyperlink ref="C42" location="'Table IF'!A1" display="Questionnaire"/>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dimension ref="A1:G29"/>
  <sheetViews>
    <sheetView workbookViewId="0">
      <selection activeCell="B25" sqref="B25"/>
    </sheetView>
  </sheetViews>
  <sheetFormatPr defaultRowHeight="15"/>
  <cols>
    <col min="1" max="1" width="7.42578125" customWidth="1"/>
    <col min="2" max="2" width="63.5703125" customWidth="1"/>
    <col min="3" max="3" width="18.42578125" customWidth="1"/>
    <col min="4" max="4" width="18.140625" customWidth="1"/>
    <col min="5" max="5" width="17.5703125" customWidth="1"/>
    <col min="6" max="6" width="20.28515625" customWidth="1"/>
  </cols>
  <sheetData>
    <row r="1" spans="1:7" ht="21">
      <c r="A1" s="2"/>
      <c r="B1" s="406" t="s">
        <v>249</v>
      </c>
      <c r="C1" s="406"/>
      <c r="D1" s="406"/>
      <c r="E1" s="406"/>
      <c r="F1" s="13"/>
      <c r="G1" s="13"/>
    </row>
    <row r="2" spans="1:7" ht="21">
      <c r="A2" s="2"/>
      <c r="B2" s="12"/>
      <c r="C2" s="12"/>
      <c r="D2" s="12"/>
      <c r="E2" s="12"/>
      <c r="F2" s="12"/>
      <c r="G2" s="12"/>
    </row>
    <row r="3" spans="1:7">
      <c r="D3" s="405" t="s">
        <v>142</v>
      </c>
      <c r="E3" s="405"/>
    </row>
    <row r="4" spans="1:7">
      <c r="B4" s="18"/>
      <c r="C4" s="47" t="s">
        <v>55</v>
      </c>
      <c r="D4" s="48" t="s">
        <v>56</v>
      </c>
      <c r="E4" s="49" t="s">
        <v>57</v>
      </c>
    </row>
    <row r="5" spans="1:7">
      <c r="B5" s="19" t="s">
        <v>0</v>
      </c>
      <c r="C5" s="26"/>
      <c r="D5" s="27"/>
      <c r="E5" s="28"/>
    </row>
    <row r="6" spans="1:7">
      <c r="B6" s="19" t="s">
        <v>1</v>
      </c>
      <c r="C6" s="26"/>
      <c r="D6" s="27"/>
      <c r="E6" s="28"/>
    </row>
    <row r="7" spans="1:7">
      <c r="B7" s="19" t="s">
        <v>143</v>
      </c>
      <c r="C7" s="26"/>
      <c r="D7" s="27"/>
      <c r="E7" s="28"/>
    </row>
    <row r="8" spans="1:7">
      <c r="B8" s="14"/>
      <c r="C8" s="29"/>
      <c r="D8" s="29"/>
      <c r="E8" s="29"/>
    </row>
    <row r="9" spans="1:7">
      <c r="B9" s="20" t="s">
        <v>144</v>
      </c>
      <c r="C9" s="26"/>
      <c r="D9" s="27"/>
      <c r="E9" s="28"/>
    </row>
    <row r="10" spans="1:7">
      <c r="B10" s="21" t="s">
        <v>245</v>
      </c>
      <c r="C10" s="30"/>
      <c r="D10" s="31"/>
      <c r="E10" s="32"/>
    </row>
    <row r="11" spans="1:7">
      <c r="B11" s="14"/>
      <c r="C11" s="29"/>
      <c r="D11" s="29"/>
      <c r="E11" s="29"/>
    </row>
    <row r="12" spans="1:7">
      <c r="B12" s="14"/>
      <c r="C12" s="14"/>
      <c r="D12" s="405" t="s">
        <v>250</v>
      </c>
      <c r="E12" s="405"/>
    </row>
    <row r="13" spans="1:7">
      <c r="B13" s="199" t="s">
        <v>448</v>
      </c>
      <c r="C13" s="200"/>
      <c r="D13" s="201"/>
      <c r="E13" s="202"/>
    </row>
    <row r="14" spans="1:7">
      <c r="B14" s="19" t="s">
        <v>449</v>
      </c>
      <c r="C14" s="193"/>
      <c r="D14" s="194"/>
      <c r="E14" s="195"/>
    </row>
    <row r="15" spans="1:7">
      <c r="B15" s="19" t="s">
        <v>450</v>
      </c>
      <c r="C15" s="193"/>
      <c r="D15" s="194"/>
      <c r="E15" s="195"/>
    </row>
    <row r="16" spans="1:7">
      <c r="B16" s="19" t="s">
        <v>246</v>
      </c>
      <c r="C16" s="193"/>
      <c r="D16" s="194"/>
      <c r="E16" s="195"/>
    </row>
    <row r="17" spans="1:5">
      <c r="B17" s="19" t="s">
        <v>247</v>
      </c>
      <c r="C17" s="193"/>
      <c r="D17" s="194"/>
      <c r="E17" s="195"/>
    </row>
    <row r="18" spans="1:5">
      <c r="B18" s="21" t="s">
        <v>248</v>
      </c>
      <c r="C18" s="196"/>
      <c r="D18" s="197"/>
      <c r="E18" s="198"/>
    </row>
    <row r="20" spans="1:5" s="36" customFormat="1">
      <c r="A20" s="407" t="s">
        <v>153</v>
      </c>
      <c r="B20" s="407"/>
      <c r="C20" s="407"/>
    </row>
    <row r="21" spans="1:5" s="36" customFormat="1"/>
    <row r="22" spans="1:5" s="36" customFormat="1"/>
    <row r="23" spans="1:5" s="36" customFormat="1"/>
    <row r="24" spans="1:5" s="36" customFormat="1"/>
    <row r="25" spans="1:5" s="36" customFormat="1"/>
    <row r="26" spans="1:5" s="36" customFormat="1"/>
    <row r="27" spans="1:5" s="36" customFormat="1"/>
    <row r="28" spans="1:5" s="36" customFormat="1"/>
    <row r="29" spans="1:5" s="36" customFormat="1"/>
  </sheetData>
  <sheetProtection password="87ED" sheet="1" objects="1" scenarios="1"/>
  <mergeCells count="4">
    <mergeCell ref="D3:E3"/>
    <mergeCell ref="B1:E1"/>
    <mergeCell ref="A20:C20"/>
    <mergeCell ref="D12:E1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sheetPr>
    <pageSetUpPr fitToPage="1"/>
  </sheetPr>
  <dimension ref="A1:AF57"/>
  <sheetViews>
    <sheetView workbookViewId="0">
      <selection activeCell="B11" sqref="B11"/>
    </sheetView>
  </sheetViews>
  <sheetFormatPr defaultColWidth="9.140625" defaultRowHeight="15"/>
  <cols>
    <col min="2" max="2" width="50.7109375" customWidth="1"/>
    <col min="3" max="3" width="15.7109375" customWidth="1"/>
    <col min="4" max="4" width="17.85546875" customWidth="1"/>
    <col min="5" max="5" width="17.42578125" customWidth="1"/>
    <col min="6" max="6" width="16.28515625" customWidth="1"/>
    <col min="7" max="7" width="20.28515625" customWidth="1"/>
    <col min="8" max="8" width="13.140625" customWidth="1"/>
    <col min="9" max="9" width="14.5703125" customWidth="1"/>
    <col min="10" max="10" width="10.28515625" customWidth="1"/>
    <col min="11" max="11" width="9.140625" customWidth="1"/>
    <col min="12" max="12" width="14.28515625" customWidth="1"/>
    <col min="13" max="13" width="15.5703125" customWidth="1"/>
    <col min="14" max="14" width="16.28515625" customWidth="1"/>
    <col min="15" max="15" width="15" customWidth="1"/>
    <col min="16" max="16" width="18.5703125" customWidth="1"/>
    <col min="17" max="17" width="18.140625" customWidth="1"/>
    <col min="18" max="18" width="13.140625" customWidth="1"/>
    <col min="19" max="19" width="14.5703125" customWidth="1"/>
    <col min="20" max="20" width="10.28515625" customWidth="1"/>
    <col min="21" max="21" width="9.140625" customWidth="1"/>
    <col min="22" max="22" width="15.7109375" customWidth="1"/>
    <col min="23" max="23" width="15.5703125" customWidth="1"/>
    <col min="24" max="24" width="13.5703125" customWidth="1"/>
    <col min="25" max="25" width="17.140625" customWidth="1"/>
    <col min="26" max="26" width="18.5703125" customWidth="1"/>
    <col min="27" max="27" width="18.85546875" customWidth="1"/>
    <col min="28" max="28" width="13.140625" customWidth="1"/>
    <col min="29" max="29" width="14.5703125" customWidth="1"/>
    <col min="30" max="30" width="10.28515625" customWidth="1"/>
    <col min="31" max="31" width="9.140625" customWidth="1"/>
    <col min="32" max="32" width="15.5703125" customWidth="1"/>
  </cols>
  <sheetData>
    <row r="1" spans="1:32" ht="21">
      <c r="A1" s="2"/>
      <c r="B1" s="406" t="s">
        <v>137</v>
      </c>
      <c r="C1" s="406"/>
      <c r="D1" s="406"/>
      <c r="E1" s="406"/>
      <c r="F1" s="406"/>
      <c r="G1" s="406"/>
      <c r="H1" s="406"/>
      <c r="I1" s="406"/>
      <c r="J1" s="406"/>
      <c r="K1" s="406"/>
      <c r="L1" s="406"/>
      <c r="M1" s="406"/>
      <c r="N1" s="406"/>
      <c r="O1" s="406"/>
      <c r="P1" s="406"/>
      <c r="Q1" s="406" t="s">
        <v>137</v>
      </c>
      <c r="R1" s="406"/>
      <c r="S1" s="406"/>
      <c r="T1" s="406"/>
      <c r="U1" s="406"/>
      <c r="V1" s="406"/>
      <c r="W1" s="406"/>
      <c r="X1" s="406"/>
      <c r="Y1" s="406"/>
      <c r="Z1" s="406"/>
      <c r="AA1" s="406"/>
      <c r="AB1" s="406"/>
      <c r="AC1" s="406"/>
      <c r="AD1" s="406"/>
      <c r="AE1" s="406"/>
      <c r="AF1" s="406"/>
    </row>
    <row r="2" spans="1:32" ht="18.75">
      <c r="A2" s="2"/>
      <c r="B2" s="2"/>
      <c r="C2" s="2"/>
      <c r="D2" s="2"/>
      <c r="K2" s="417" t="s">
        <v>142</v>
      </c>
      <c r="L2" s="417"/>
      <c r="U2" s="417" t="s">
        <v>142</v>
      </c>
      <c r="V2" s="417"/>
      <c r="AE2" s="417" t="s">
        <v>142</v>
      </c>
      <c r="AF2" s="417"/>
    </row>
    <row r="3" spans="1:32">
      <c r="B3" s="414" t="s">
        <v>540</v>
      </c>
      <c r="C3" s="426" t="s">
        <v>55</v>
      </c>
      <c r="D3" s="427"/>
      <c r="E3" s="427"/>
      <c r="F3" s="427"/>
      <c r="G3" s="427"/>
      <c r="H3" s="427"/>
      <c r="I3" s="427"/>
      <c r="J3" s="427"/>
      <c r="K3" s="427"/>
      <c r="L3" s="427"/>
      <c r="M3" s="424" t="s">
        <v>56</v>
      </c>
      <c r="N3" s="425"/>
      <c r="O3" s="425"/>
      <c r="P3" s="425"/>
      <c r="Q3" s="425"/>
      <c r="R3" s="425"/>
      <c r="S3" s="425"/>
      <c r="T3" s="425"/>
      <c r="U3" s="425"/>
      <c r="V3" s="425"/>
      <c r="W3" s="408" t="s">
        <v>57</v>
      </c>
      <c r="X3" s="409"/>
      <c r="Y3" s="409"/>
      <c r="Z3" s="409"/>
      <c r="AA3" s="409"/>
      <c r="AB3" s="409"/>
      <c r="AC3" s="409"/>
      <c r="AD3" s="409"/>
      <c r="AE3" s="409"/>
      <c r="AF3" s="409"/>
    </row>
    <row r="4" spans="1:32" s="3" customFormat="1" ht="14.45" customHeight="1">
      <c r="B4" s="415"/>
      <c r="C4" s="410" t="s">
        <v>451</v>
      </c>
      <c r="D4" s="410" t="s">
        <v>3</v>
      </c>
      <c r="E4" s="410" t="s">
        <v>146</v>
      </c>
      <c r="F4" s="410" t="s">
        <v>5</v>
      </c>
      <c r="G4" s="410" t="s">
        <v>147</v>
      </c>
      <c r="H4" s="428" t="s">
        <v>541</v>
      </c>
      <c r="I4" s="429"/>
      <c r="J4" s="429"/>
      <c r="K4" s="430"/>
      <c r="L4" s="410" t="s">
        <v>7</v>
      </c>
      <c r="M4" s="418" t="s">
        <v>451</v>
      </c>
      <c r="N4" s="418" t="s">
        <v>3</v>
      </c>
      <c r="O4" s="418" t="s">
        <v>146</v>
      </c>
      <c r="P4" s="418" t="s">
        <v>5</v>
      </c>
      <c r="Q4" s="418" t="s">
        <v>147</v>
      </c>
      <c r="R4" s="431" t="s">
        <v>541</v>
      </c>
      <c r="S4" s="432"/>
      <c r="T4" s="432"/>
      <c r="U4" s="433"/>
      <c r="V4" s="418" t="s">
        <v>7</v>
      </c>
      <c r="W4" s="412" t="s">
        <v>451</v>
      </c>
      <c r="X4" s="412" t="s">
        <v>3</v>
      </c>
      <c r="Y4" s="412" t="s">
        <v>146</v>
      </c>
      <c r="Z4" s="412" t="s">
        <v>5</v>
      </c>
      <c r="AA4" s="412" t="s">
        <v>147</v>
      </c>
      <c r="AB4" s="420" t="s">
        <v>541</v>
      </c>
      <c r="AC4" s="421"/>
      <c r="AD4" s="421"/>
      <c r="AE4" s="422"/>
      <c r="AF4" s="412" t="s">
        <v>7</v>
      </c>
    </row>
    <row r="5" spans="1:32" s="3" customFormat="1" ht="26.1" customHeight="1">
      <c r="B5" s="416"/>
      <c r="C5" s="411"/>
      <c r="D5" s="411"/>
      <c r="E5" s="411"/>
      <c r="F5" s="411"/>
      <c r="G5" s="411"/>
      <c r="H5" s="22" t="s">
        <v>175</v>
      </c>
      <c r="I5" s="22" t="s">
        <v>176</v>
      </c>
      <c r="J5" s="22" t="s">
        <v>26</v>
      </c>
      <c r="K5" s="22" t="s">
        <v>8</v>
      </c>
      <c r="L5" s="411"/>
      <c r="M5" s="419"/>
      <c r="N5" s="419"/>
      <c r="O5" s="419"/>
      <c r="P5" s="419"/>
      <c r="Q5" s="419"/>
      <c r="R5" s="23" t="s">
        <v>175</v>
      </c>
      <c r="S5" s="23" t="s">
        <v>176</v>
      </c>
      <c r="T5" s="23" t="s">
        <v>26</v>
      </c>
      <c r="U5" s="23" t="s">
        <v>8</v>
      </c>
      <c r="V5" s="419"/>
      <c r="W5" s="413"/>
      <c r="X5" s="413"/>
      <c r="Y5" s="413"/>
      <c r="Z5" s="413"/>
      <c r="AA5" s="413"/>
      <c r="AB5" s="24" t="s">
        <v>175</v>
      </c>
      <c r="AC5" s="24" t="s">
        <v>176</v>
      </c>
      <c r="AD5" s="24" t="s">
        <v>26</v>
      </c>
      <c r="AE5" s="24" t="s">
        <v>8</v>
      </c>
      <c r="AF5" s="413"/>
    </row>
    <row r="6" spans="1:32" s="365" customFormat="1">
      <c r="B6" s="25" t="s">
        <v>522</v>
      </c>
      <c r="C6" s="324"/>
      <c r="D6" s="245"/>
      <c r="E6" s="366" t="e">
        <f t="shared" ref="E6:E40" si="0">D6/$D$41</f>
        <v>#DIV/0!</v>
      </c>
      <c r="F6" s="245"/>
      <c r="G6" s="366" t="e">
        <f t="shared" ref="G6:G40" si="1">F6/$F$41</f>
        <v>#DIV/0!</v>
      </c>
      <c r="H6" s="245"/>
      <c r="I6" s="245"/>
      <c r="J6" s="245"/>
      <c r="K6" s="367">
        <f>H6+I6+J6</f>
        <v>0</v>
      </c>
      <c r="L6" s="366" t="e">
        <f>K6/D6</f>
        <v>#DIV/0!</v>
      </c>
      <c r="M6" s="327"/>
      <c r="N6" s="246"/>
      <c r="O6" s="366" t="e">
        <f t="shared" ref="O6:O40" si="2">N6/$N$41</f>
        <v>#DIV/0!</v>
      </c>
      <c r="P6" s="246"/>
      <c r="Q6" s="366" t="e">
        <f t="shared" ref="Q6:Q40" si="3">P6/$P$41</f>
        <v>#DIV/0!</v>
      </c>
      <c r="R6" s="246"/>
      <c r="S6" s="246"/>
      <c r="T6" s="246"/>
      <c r="U6" s="358">
        <f>R6+S6+T6</f>
        <v>0</v>
      </c>
      <c r="V6" s="366" t="e">
        <f>U6/N6</f>
        <v>#DIV/0!</v>
      </c>
      <c r="W6" s="330"/>
      <c r="X6" s="247"/>
      <c r="Y6" s="366" t="e">
        <f t="shared" ref="Y6:Y40" si="4">X6/$X$41</f>
        <v>#DIV/0!</v>
      </c>
      <c r="Z6" s="247"/>
      <c r="AA6" s="366" t="e">
        <f t="shared" ref="AA6:AA40" si="5">Z6/$Z$41</f>
        <v>#DIV/0!</v>
      </c>
      <c r="AB6" s="247"/>
      <c r="AC6" s="247"/>
      <c r="AD6" s="247"/>
      <c r="AE6" s="358">
        <f>AD6+AC6+AB6</f>
        <v>0</v>
      </c>
      <c r="AF6" s="366" t="e">
        <f>AE6/X6</f>
        <v>#DIV/0!</v>
      </c>
    </row>
    <row r="7" spans="1:32" s="365" customFormat="1">
      <c r="B7" s="25" t="s">
        <v>298</v>
      </c>
      <c r="C7" s="324"/>
      <c r="D7" s="358">
        <f>SUM(D8:D19)</f>
        <v>0</v>
      </c>
      <c r="E7" s="366" t="e">
        <f t="shared" si="0"/>
        <v>#DIV/0!</v>
      </c>
      <c r="F7" s="358">
        <f>SUM(F8:F19)</f>
        <v>0</v>
      </c>
      <c r="G7" s="366" t="e">
        <f t="shared" si="1"/>
        <v>#DIV/0!</v>
      </c>
      <c r="H7" s="358">
        <f>SUM(H8:H19)</f>
        <v>0</v>
      </c>
      <c r="I7" s="358">
        <f>SUM(I8:I19)</f>
        <v>0</v>
      </c>
      <c r="J7" s="358">
        <f>SUM(J8:J19)</f>
        <v>0</v>
      </c>
      <c r="K7" s="367">
        <f t="shared" ref="K7:K40" si="6">H7+I7+J7</f>
        <v>0</v>
      </c>
      <c r="L7" s="366" t="e">
        <f t="shared" ref="L7:L40" si="7">K7/D7</f>
        <v>#DIV/0!</v>
      </c>
      <c r="M7" s="327"/>
      <c r="N7" s="358">
        <f>SUM(N8:N19)</f>
        <v>0</v>
      </c>
      <c r="O7" s="366" t="e">
        <f t="shared" si="2"/>
        <v>#DIV/0!</v>
      </c>
      <c r="P7" s="358">
        <f>SUM(P8:P19)</f>
        <v>0</v>
      </c>
      <c r="Q7" s="366" t="e">
        <f t="shared" si="3"/>
        <v>#DIV/0!</v>
      </c>
      <c r="R7" s="358">
        <f>SUM(R8:R19)</f>
        <v>0</v>
      </c>
      <c r="S7" s="358">
        <f>SUM(S8:S19)</f>
        <v>0</v>
      </c>
      <c r="T7" s="358">
        <f>SUM(T8:T19)</f>
        <v>0</v>
      </c>
      <c r="U7" s="358">
        <f t="shared" ref="U7:U40" si="8">R7+S7+T7</f>
        <v>0</v>
      </c>
      <c r="V7" s="366" t="e">
        <f t="shared" ref="V7:V40" si="9">U7/N7</f>
        <v>#DIV/0!</v>
      </c>
      <c r="W7" s="330"/>
      <c r="X7" s="358">
        <f>SUM(X8:X19)</f>
        <v>0</v>
      </c>
      <c r="Y7" s="366" t="e">
        <f t="shared" si="4"/>
        <v>#DIV/0!</v>
      </c>
      <c r="Z7" s="358">
        <f>SUM(Z8:Z19)</f>
        <v>0</v>
      </c>
      <c r="AA7" s="366" t="e">
        <f t="shared" si="5"/>
        <v>#DIV/0!</v>
      </c>
      <c r="AB7" s="358">
        <f>SUM(AB8:AB19)</f>
        <v>0</v>
      </c>
      <c r="AC7" s="358">
        <f>SUM(AC8:AC19)</f>
        <v>0</v>
      </c>
      <c r="AD7" s="358">
        <f>SUM(AD8:AD19)</f>
        <v>0</v>
      </c>
      <c r="AE7" s="358">
        <f t="shared" ref="AE7:AE40" si="10">AD7+AC7+AB7</f>
        <v>0</v>
      </c>
      <c r="AF7" s="366" t="e">
        <f t="shared" ref="AF7:AF40" si="11">AE7/X7</f>
        <v>#DIV/0!</v>
      </c>
    </row>
    <row r="8" spans="1:32" s="363" customFormat="1">
      <c r="B8" s="353" t="s">
        <v>526</v>
      </c>
      <c r="C8" s="323"/>
      <c r="D8" s="33"/>
      <c r="E8" s="305" t="e">
        <f t="shared" si="0"/>
        <v>#DIV/0!</v>
      </c>
      <c r="F8" s="33"/>
      <c r="G8" s="305" t="e">
        <f t="shared" si="1"/>
        <v>#DIV/0!</v>
      </c>
      <c r="H8" s="33"/>
      <c r="I8" s="33"/>
      <c r="J8" s="33"/>
      <c r="K8" s="110">
        <f t="shared" si="6"/>
        <v>0</v>
      </c>
      <c r="L8" s="305" t="e">
        <f t="shared" si="7"/>
        <v>#DIV/0!</v>
      </c>
      <c r="M8" s="326"/>
      <c r="N8" s="34"/>
      <c r="O8" s="305" t="e">
        <f t="shared" si="2"/>
        <v>#DIV/0!</v>
      </c>
      <c r="P8" s="34"/>
      <c r="Q8" s="305" t="e">
        <f t="shared" si="3"/>
        <v>#DIV/0!</v>
      </c>
      <c r="R8" s="34"/>
      <c r="S8" s="34"/>
      <c r="T8" s="34"/>
      <c r="U8" s="359">
        <f t="shared" si="8"/>
        <v>0</v>
      </c>
      <c r="V8" s="305" t="e">
        <f t="shared" si="9"/>
        <v>#DIV/0!</v>
      </c>
      <c r="W8" s="329"/>
      <c r="X8" s="35"/>
      <c r="Y8" s="305" t="e">
        <f t="shared" si="4"/>
        <v>#DIV/0!</v>
      </c>
      <c r="Z8" s="35"/>
      <c r="AA8" s="305" t="e">
        <f t="shared" si="5"/>
        <v>#DIV/0!</v>
      </c>
      <c r="AB8" s="35"/>
      <c r="AC8" s="35"/>
      <c r="AD8" s="35"/>
      <c r="AE8" s="359">
        <f t="shared" si="10"/>
        <v>0</v>
      </c>
      <c r="AF8" s="305" t="e">
        <f t="shared" si="11"/>
        <v>#DIV/0!</v>
      </c>
    </row>
    <row r="9" spans="1:32" s="363" customFormat="1">
      <c r="B9" s="350" t="s">
        <v>527</v>
      </c>
      <c r="C9" s="323"/>
      <c r="D9" s="33"/>
      <c r="E9" s="305" t="e">
        <f t="shared" si="0"/>
        <v>#DIV/0!</v>
      </c>
      <c r="F9" s="33"/>
      <c r="G9" s="305" t="e">
        <f t="shared" si="1"/>
        <v>#DIV/0!</v>
      </c>
      <c r="H9" s="33"/>
      <c r="I9" s="33"/>
      <c r="J9" s="33"/>
      <c r="K9" s="110">
        <f t="shared" si="6"/>
        <v>0</v>
      </c>
      <c r="L9" s="305" t="e">
        <f t="shared" si="7"/>
        <v>#DIV/0!</v>
      </c>
      <c r="M9" s="326"/>
      <c r="N9" s="34"/>
      <c r="O9" s="305" t="e">
        <f t="shared" si="2"/>
        <v>#DIV/0!</v>
      </c>
      <c r="P9" s="34"/>
      <c r="Q9" s="305" t="e">
        <f t="shared" si="3"/>
        <v>#DIV/0!</v>
      </c>
      <c r="R9" s="34"/>
      <c r="S9" s="34"/>
      <c r="T9" s="34"/>
      <c r="U9" s="359">
        <f t="shared" si="8"/>
        <v>0</v>
      </c>
      <c r="V9" s="305" t="e">
        <f t="shared" si="9"/>
        <v>#DIV/0!</v>
      </c>
      <c r="W9" s="329"/>
      <c r="X9" s="35"/>
      <c r="Y9" s="305" t="e">
        <f t="shared" si="4"/>
        <v>#DIV/0!</v>
      </c>
      <c r="Z9" s="35"/>
      <c r="AA9" s="305" t="e">
        <f t="shared" si="5"/>
        <v>#DIV/0!</v>
      </c>
      <c r="AB9" s="35"/>
      <c r="AC9" s="35"/>
      <c r="AD9" s="35"/>
      <c r="AE9" s="359">
        <f t="shared" si="10"/>
        <v>0</v>
      </c>
      <c r="AF9" s="305" t="e">
        <f t="shared" si="11"/>
        <v>#DIV/0!</v>
      </c>
    </row>
    <row r="10" spans="1:32" s="363" customFormat="1">
      <c r="B10" s="350" t="s">
        <v>528</v>
      </c>
      <c r="C10" s="323"/>
      <c r="D10" s="33"/>
      <c r="E10" s="305" t="e">
        <f t="shared" si="0"/>
        <v>#DIV/0!</v>
      </c>
      <c r="F10" s="33"/>
      <c r="G10" s="305" t="e">
        <f t="shared" si="1"/>
        <v>#DIV/0!</v>
      </c>
      <c r="H10" s="33"/>
      <c r="I10" s="33"/>
      <c r="J10" s="33"/>
      <c r="K10" s="110">
        <f t="shared" si="6"/>
        <v>0</v>
      </c>
      <c r="L10" s="305" t="e">
        <f t="shared" si="7"/>
        <v>#DIV/0!</v>
      </c>
      <c r="M10" s="326"/>
      <c r="N10" s="34"/>
      <c r="O10" s="305" t="e">
        <f t="shared" si="2"/>
        <v>#DIV/0!</v>
      </c>
      <c r="P10" s="34"/>
      <c r="Q10" s="305" t="e">
        <f t="shared" si="3"/>
        <v>#DIV/0!</v>
      </c>
      <c r="R10" s="34"/>
      <c r="S10" s="34"/>
      <c r="T10" s="34"/>
      <c r="U10" s="359">
        <f t="shared" si="8"/>
        <v>0</v>
      </c>
      <c r="V10" s="305" t="e">
        <f t="shared" si="9"/>
        <v>#DIV/0!</v>
      </c>
      <c r="W10" s="329"/>
      <c r="X10" s="35"/>
      <c r="Y10" s="305" t="e">
        <f t="shared" si="4"/>
        <v>#DIV/0!</v>
      </c>
      <c r="Z10" s="35"/>
      <c r="AA10" s="305" t="e">
        <f t="shared" si="5"/>
        <v>#DIV/0!</v>
      </c>
      <c r="AB10" s="35"/>
      <c r="AC10" s="35"/>
      <c r="AD10" s="35"/>
      <c r="AE10" s="359">
        <f t="shared" si="10"/>
        <v>0</v>
      </c>
      <c r="AF10" s="305" t="e">
        <f t="shared" si="11"/>
        <v>#DIV/0!</v>
      </c>
    </row>
    <row r="11" spans="1:32" s="363" customFormat="1">
      <c r="B11" s="353" t="s">
        <v>529</v>
      </c>
      <c r="C11" s="323"/>
      <c r="D11" s="33"/>
      <c r="E11" s="305" t="e">
        <f t="shared" si="0"/>
        <v>#DIV/0!</v>
      </c>
      <c r="F11" s="33"/>
      <c r="G11" s="305" t="e">
        <f t="shared" si="1"/>
        <v>#DIV/0!</v>
      </c>
      <c r="H11" s="33"/>
      <c r="I11" s="33"/>
      <c r="J11" s="33"/>
      <c r="K11" s="110">
        <f t="shared" si="6"/>
        <v>0</v>
      </c>
      <c r="L11" s="305" t="e">
        <f t="shared" si="7"/>
        <v>#DIV/0!</v>
      </c>
      <c r="M11" s="326"/>
      <c r="N11" s="34"/>
      <c r="O11" s="305" t="e">
        <f t="shared" si="2"/>
        <v>#DIV/0!</v>
      </c>
      <c r="P11" s="34"/>
      <c r="Q11" s="305" t="e">
        <f t="shared" si="3"/>
        <v>#DIV/0!</v>
      </c>
      <c r="R11" s="34"/>
      <c r="S11" s="34"/>
      <c r="T11" s="34"/>
      <c r="U11" s="359">
        <f t="shared" si="8"/>
        <v>0</v>
      </c>
      <c r="V11" s="305" t="e">
        <f t="shared" si="9"/>
        <v>#DIV/0!</v>
      </c>
      <c r="W11" s="329"/>
      <c r="X11" s="35"/>
      <c r="Y11" s="305" t="e">
        <f t="shared" si="4"/>
        <v>#DIV/0!</v>
      </c>
      <c r="Z11" s="35"/>
      <c r="AA11" s="305" t="e">
        <f t="shared" si="5"/>
        <v>#DIV/0!</v>
      </c>
      <c r="AB11" s="35"/>
      <c r="AC11" s="35"/>
      <c r="AD11" s="35"/>
      <c r="AE11" s="359">
        <f t="shared" si="10"/>
        <v>0</v>
      </c>
      <c r="AF11" s="305" t="e">
        <f t="shared" si="11"/>
        <v>#DIV/0!</v>
      </c>
    </row>
    <row r="12" spans="1:32" s="363" customFormat="1">
      <c r="B12" s="353" t="s">
        <v>530</v>
      </c>
      <c r="C12" s="323"/>
      <c r="D12" s="33"/>
      <c r="E12" s="305" t="e">
        <f t="shared" si="0"/>
        <v>#DIV/0!</v>
      </c>
      <c r="F12" s="33"/>
      <c r="G12" s="305" t="e">
        <f t="shared" si="1"/>
        <v>#DIV/0!</v>
      </c>
      <c r="H12" s="33"/>
      <c r="I12" s="33"/>
      <c r="J12" s="33"/>
      <c r="K12" s="110">
        <f t="shared" si="6"/>
        <v>0</v>
      </c>
      <c r="L12" s="305" t="e">
        <f t="shared" si="7"/>
        <v>#DIV/0!</v>
      </c>
      <c r="M12" s="326"/>
      <c r="N12" s="34"/>
      <c r="O12" s="305" t="e">
        <f t="shared" si="2"/>
        <v>#DIV/0!</v>
      </c>
      <c r="P12" s="34"/>
      <c r="Q12" s="305" t="e">
        <f t="shared" si="3"/>
        <v>#DIV/0!</v>
      </c>
      <c r="R12" s="34"/>
      <c r="S12" s="34"/>
      <c r="T12" s="34"/>
      <c r="U12" s="359">
        <f t="shared" si="8"/>
        <v>0</v>
      </c>
      <c r="V12" s="305" t="e">
        <f t="shared" si="9"/>
        <v>#DIV/0!</v>
      </c>
      <c r="W12" s="329"/>
      <c r="X12" s="35"/>
      <c r="Y12" s="305" t="e">
        <f t="shared" si="4"/>
        <v>#DIV/0!</v>
      </c>
      <c r="Z12" s="35"/>
      <c r="AA12" s="305" t="e">
        <f t="shared" si="5"/>
        <v>#DIV/0!</v>
      </c>
      <c r="AB12" s="35"/>
      <c r="AC12" s="35"/>
      <c r="AD12" s="35"/>
      <c r="AE12" s="359">
        <f t="shared" si="10"/>
        <v>0</v>
      </c>
      <c r="AF12" s="305" t="e">
        <f t="shared" si="11"/>
        <v>#DIV/0!</v>
      </c>
    </row>
    <row r="13" spans="1:32" s="363" customFormat="1">
      <c r="B13" s="353" t="s">
        <v>531</v>
      </c>
      <c r="C13" s="323"/>
      <c r="D13" s="33"/>
      <c r="E13" s="305" t="e">
        <f t="shared" si="0"/>
        <v>#DIV/0!</v>
      </c>
      <c r="F13" s="33"/>
      <c r="G13" s="305" t="e">
        <f t="shared" si="1"/>
        <v>#DIV/0!</v>
      </c>
      <c r="H13" s="33"/>
      <c r="I13" s="33"/>
      <c r="J13" s="33"/>
      <c r="K13" s="110">
        <f t="shared" si="6"/>
        <v>0</v>
      </c>
      <c r="L13" s="305" t="e">
        <f t="shared" si="7"/>
        <v>#DIV/0!</v>
      </c>
      <c r="M13" s="326"/>
      <c r="N13" s="34"/>
      <c r="O13" s="305" t="e">
        <f t="shared" si="2"/>
        <v>#DIV/0!</v>
      </c>
      <c r="P13" s="34"/>
      <c r="Q13" s="305" t="e">
        <f t="shared" si="3"/>
        <v>#DIV/0!</v>
      </c>
      <c r="R13" s="34"/>
      <c r="S13" s="34"/>
      <c r="T13" s="34"/>
      <c r="U13" s="359">
        <f t="shared" si="8"/>
        <v>0</v>
      </c>
      <c r="V13" s="305" t="e">
        <f t="shared" si="9"/>
        <v>#DIV/0!</v>
      </c>
      <c r="W13" s="329"/>
      <c r="X13" s="35"/>
      <c r="Y13" s="305" t="e">
        <f t="shared" si="4"/>
        <v>#DIV/0!</v>
      </c>
      <c r="Z13" s="35"/>
      <c r="AA13" s="305" t="e">
        <f t="shared" si="5"/>
        <v>#DIV/0!</v>
      </c>
      <c r="AB13" s="35"/>
      <c r="AC13" s="35"/>
      <c r="AD13" s="35"/>
      <c r="AE13" s="359">
        <f t="shared" si="10"/>
        <v>0</v>
      </c>
      <c r="AF13" s="305" t="e">
        <f t="shared" si="11"/>
        <v>#DIV/0!</v>
      </c>
    </row>
    <row r="14" spans="1:32" s="363" customFormat="1">
      <c r="B14" s="353" t="s">
        <v>532</v>
      </c>
      <c r="C14" s="323"/>
      <c r="D14" s="33"/>
      <c r="E14" s="305" t="e">
        <f t="shared" si="0"/>
        <v>#DIV/0!</v>
      </c>
      <c r="F14" s="33"/>
      <c r="G14" s="305" t="e">
        <f t="shared" si="1"/>
        <v>#DIV/0!</v>
      </c>
      <c r="H14" s="33"/>
      <c r="I14" s="33"/>
      <c r="J14" s="33"/>
      <c r="K14" s="110">
        <f t="shared" si="6"/>
        <v>0</v>
      </c>
      <c r="L14" s="305" t="e">
        <f t="shared" si="7"/>
        <v>#DIV/0!</v>
      </c>
      <c r="M14" s="326"/>
      <c r="N14" s="34"/>
      <c r="O14" s="305" t="e">
        <f t="shared" si="2"/>
        <v>#DIV/0!</v>
      </c>
      <c r="P14" s="34"/>
      <c r="Q14" s="305" t="e">
        <f t="shared" si="3"/>
        <v>#DIV/0!</v>
      </c>
      <c r="R14" s="34"/>
      <c r="S14" s="34"/>
      <c r="T14" s="34"/>
      <c r="U14" s="359">
        <f t="shared" si="8"/>
        <v>0</v>
      </c>
      <c r="V14" s="305" t="e">
        <f t="shared" si="9"/>
        <v>#DIV/0!</v>
      </c>
      <c r="W14" s="329"/>
      <c r="X14" s="35"/>
      <c r="Y14" s="305" t="e">
        <f t="shared" si="4"/>
        <v>#DIV/0!</v>
      </c>
      <c r="Z14" s="35"/>
      <c r="AA14" s="305" t="e">
        <f t="shared" si="5"/>
        <v>#DIV/0!</v>
      </c>
      <c r="AB14" s="35"/>
      <c r="AC14" s="35"/>
      <c r="AD14" s="35"/>
      <c r="AE14" s="359">
        <f t="shared" si="10"/>
        <v>0</v>
      </c>
      <c r="AF14" s="305" t="e">
        <f t="shared" si="11"/>
        <v>#DIV/0!</v>
      </c>
    </row>
    <row r="15" spans="1:32" s="363" customFormat="1">
      <c r="B15" s="353" t="s">
        <v>533</v>
      </c>
      <c r="C15" s="323"/>
      <c r="D15" s="33"/>
      <c r="E15" s="305" t="e">
        <f t="shared" si="0"/>
        <v>#DIV/0!</v>
      </c>
      <c r="F15" s="33"/>
      <c r="G15" s="305" t="e">
        <f t="shared" si="1"/>
        <v>#DIV/0!</v>
      </c>
      <c r="H15" s="33"/>
      <c r="I15" s="33"/>
      <c r="J15" s="33"/>
      <c r="K15" s="110">
        <f t="shared" si="6"/>
        <v>0</v>
      </c>
      <c r="L15" s="305" t="e">
        <f t="shared" si="7"/>
        <v>#DIV/0!</v>
      </c>
      <c r="M15" s="326"/>
      <c r="N15" s="34"/>
      <c r="O15" s="305" t="e">
        <f t="shared" si="2"/>
        <v>#DIV/0!</v>
      </c>
      <c r="P15" s="34"/>
      <c r="Q15" s="305" t="e">
        <f t="shared" si="3"/>
        <v>#DIV/0!</v>
      </c>
      <c r="R15" s="34"/>
      <c r="S15" s="34"/>
      <c r="T15" s="34"/>
      <c r="U15" s="359">
        <f t="shared" si="8"/>
        <v>0</v>
      </c>
      <c r="V15" s="305" t="e">
        <f t="shared" si="9"/>
        <v>#DIV/0!</v>
      </c>
      <c r="W15" s="329"/>
      <c r="X15" s="35"/>
      <c r="Y15" s="305" t="e">
        <f t="shared" si="4"/>
        <v>#DIV/0!</v>
      </c>
      <c r="Z15" s="35"/>
      <c r="AA15" s="305" t="e">
        <f t="shared" si="5"/>
        <v>#DIV/0!</v>
      </c>
      <c r="AB15" s="35"/>
      <c r="AC15" s="35"/>
      <c r="AD15" s="35"/>
      <c r="AE15" s="359">
        <f t="shared" si="10"/>
        <v>0</v>
      </c>
      <c r="AF15" s="305" t="e">
        <f t="shared" si="11"/>
        <v>#DIV/0!</v>
      </c>
    </row>
    <row r="16" spans="1:32" s="363" customFormat="1">
      <c r="B16" s="353" t="s">
        <v>534</v>
      </c>
      <c r="C16" s="323"/>
      <c r="D16" s="33"/>
      <c r="E16" s="305" t="e">
        <f t="shared" si="0"/>
        <v>#DIV/0!</v>
      </c>
      <c r="F16" s="33"/>
      <c r="G16" s="305" t="e">
        <f t="shared" si="1"/>
        <v>#DIV/0!</v>
      </c>
      <c r="H16" s="33"/>
      <c r="I16" s="33"/>
      <c r="J16" s="33"/>
      <c r="K16" s="110">
        <f t="shared" si="6"/>
        <v>0</v>
      </c>
      <c r="L16" s="305" t="e">
        <f t="shared" si="7"/>
        <v>#DIV/0!</v>
      </c>
      <c r="M16" s="326"/>
      <c r="N16" s="34"/>
      <c r="O16" s="305" t="e">
        <f t="shared" si="2"/>
        <v>#DIV/0!</v>
      </c>
      <c r="P16" s="34"/>
      <c r="Q16" s="305" t="e">
        <f t="shared" si="3"/>
        <v>#DIV/0!</v>
      </c>
      <c r="R16" s="34"/>
      <c r="S16" s="34"/>
      <c r="T16" s="34"/>
      <c r="U16" s="359">
        <f t="shared" si="8"/>
        <v>0</v>
      </c>
      <c r="V16" s="305" t="e">
        <f t="shared" si="9"/>
        <v>#DIV/0!</v>
      </c>
      <c r="W16" s="329"/>
      <c r="X16" s="35"/>
      <c r="Y16" s="305" t="e">
        <f t="shared" si="4"/>
        <v>#DIV/0!</v>
      </c>
      <c r="Z16" s="35"/>
      <c r="AA16" s="305" t="e">
        <f t="shared" si="5"/>
        <v>#DIV/0!</v>
      </c>
      <c r="AB16" s="35"/>
      <c r="AC16" s="35"/>
      <c r="AD16" s="35"/>
      <c r="AE16" s="359">
        <f t="shared" si="10"/>
        <v>0</v>
      </c>
      <c r="AF16" s="305" t="e">
        <f t="shared" si="11"/>
        <v>#DIV/0!</v>
      </c>
    </row>
    <row r="17" spans="2:32" s="363" customFormat="1">
      <c r="B17" s="350" t="s">
        <v>535</v>
      </c>
      <c r="C17" s="323"/>
      <c r="D17" s="33"/>
      <c r="E17" s="305" t="e">
        <f t="shared" si="0"/>
        <v>#DIV/0!</v>
      </c>
      <c r="F17" s="33"/>
      <c r="G17" s="305" t="e">
        <f t="shared" si="1"/>
        <v>#DIV/0!</v>
      </c>
      <c r="H17" s="33"/>
      <c r="I17" s="33"/>
      <c r="J17" s="33"/>
      <c r="K17" s="110">
        <f t="shared" si="6"/>
        <v>0</v>
      </c>
      <c r="L17" s="305" t="e">
        <f t="shared" si="7"/>
        <v>#DIV/0!</v>
      </c>
      <c r="M17" s="326"/>
      <c r="N17" s="34"/>
      <c r="O17" s="305" t="e">
        <f t="shared" si="2"/>
        <v>#DIV/0!</v>
      </c>
      <c r="P17" s="34"/>
      <c r="Q17" s="305" t="e">
        <f t="shared" si="3"/>
        <v>#DIV/0!</v>
      </c>
      <c r="R17" s="34"/>
      <c r="S17" s="34"/>
      <c r="T17" s="34"/>
      <c r="U17" s="359">
        <f t="shared" si="8"/>
        <v>0</v>
      </c>
      <c r="V17" s="305" t="e">
        <f t="shared" si="9"/>
        <v>#DIV/0!</v>
      </c>
      <c r="W17" s="329"/>
      <c r="X17" s="35"/>
      <c r="Y17" s="305" t="e">
        <f t="shared" si="4"/>
        <v>#DIV/0!</v>
      </c>
      <c r="Z17" s="35"/>
      <c r="AA17" s="305" t="e">
        <f t="shared" si="5"/>
        <v>#DIV/0!</v>
      </c>
      <c r="AB17" s="35"/>
      <c r="AC17" s="35"/>
      <c r="AD17" s="35"/>
      <c r="AE17" s="359">
        <f t="shared" si="10"/>
        <v>0</v>
      </c>
      <c r="AF17" s="305" t="e">
        <f t="shared" si="11"/>
        <v>#DIV/0!</v>
      </c>
    </row>
    <row r="18" spans="2:32" s="363" customFormat="1">
      <c r="B18" s="350" t="s">
        <v>536</v>
      </c>
      <c r="C18" s="323"/>
      <c r="D18" s="33"/>
      <c r="E18" s="305" t="e">
        <f t="shared" si="0"/>
        <v>#DIV/0!</v>
      </c>
      <c r="F18" s="33"/>
      <c r="G18" s="305" t="e">
        <f t="shared" si="1"/>
        <v>#DIV/0!</v>
      </c>
      <c r="H18" s="33"/>
      <c r="I18" s="33"/>
      <c r="J18" s="33"/>
      <c r="K18" s="110">
        <f t="shared" si="6"/>
        <v>0</v>
      </c>
      <c r="L18" s="305" t="e">
        <f t="shared" si="7"/>
        <v>#DIV/0!</v>
      </c>
      <c r="M18" s="326"/>
      <c r="N18" s="34"/>
      <c r="O18" s="305" t="e">
        <f t="shared" si="2"/>
        <v>#DIV/0!</v>
      </c>
      <c r="P18" s="34"/>
      <c r="Q18" s="305" t="e">
        <f t="shared" si="3"/>
        <v>#DIV/0!</v>
      </c>
      <c r="R18" s="34"/>
      <c r="S18" s="34"/>
      <c r="T18" s="34"/>
      <c r="U18" s="359">
        <f t="shared" si="8"/>
        <v>0</v>
      </c>
      <c r="V18" s="305" t="e">
        <f t="shared" si="9"/>
        <v>#DIV/0!</v>
      </c>
      <c r="W18" s="329"/>
      <c r="X18" s="35"/>
      <c r="Y18" s="305" t="e">
        <f t="shared" si="4"/>
        <v>#DIV/0!</v>
      </c>
      <c r="Z18" s="35"/>
      <c r="AA18" s="305" t="e">
        <f t="shared" si="5"/>
        <v>#DIV/0!</v>
      </c>
      <c r="AB18" s="35"/>
      <c r="AC18" s="35"/>
      <c r="AD18" s="35"/>
      <c r="AE18" s="359">
        <f t="shared" si="10"/>
        <v>0</v>
      </c>
      <c r="AF18" s="305" t="e">
        <f t="shared" si="11"/>
        <v>#DIV/0!</v>
      </c>
    </row>
    <row r="19" spans="2:32" s="363" customFormat="1">
      <c r="B19" s="350" t="s">
        <v>550</v>
      </c>
      <c r="C19" s="323"/>
      <c r="D19" s="33"/>
      <c r="E19" s="305" t="e">
        <f t="shared" si="0"/>
        <v>#DIV/0!</v>
      </c>
      <c r="F19" s="33"/>
      <c r="G19" s="305" t="e">
        <f t="shared" si="1"/>
        <v>#DIV/0!</v>
      </c>
      <c r="H19" s="33"/>
      <c r="I19" s="33"/>
      <c r="J19" s="33"/>
      <c r="K19" s="110">
        <f t="shared" si="6"/>
        <v>0</v>
      </c>
      <c r="L19" s="305" t="e">
        <f t="shared" si="7"/>
        <v>#DIV/0!</v>
      </c>
      <c r="M19" s="326"/>
      <c r="N19" s="34"/>
      <c r="O19" s="305" t="e">
        <f t="shared" si="2"/>
        <v>#DIV/0!</v>
      </c>
      <c r="P19" s="34"/>
      <c r="Q19" s="305" t="e">
        <f t="shared" si="3"/>
        <v>#DIV/0!</v>
      </c>
      <c r="R19" s="34"/>
      <c r="S19" s="34"/>
      <c r="T19" s="34"/>
      <c r="U19" s="359">
        <f t="shared" si="8"/>
        <v>0</v>
      </c>
      <c r="V19" s="305" t="e">
        <f t="shared" si="9"/>
        <v>#DIV/0!</v>
      </c>
      <c r="W19" s="329"/>
      <c r="X19" s="35"/>
      <c r="Y19" s="305" t="e">
        <f t="shared" si="4"/>
        <v>#DIV/0!</v>
      </c>
      <c r="Z19" s="35"/>
      <c r="AA19" s="305" t="e">
        <f t="shared" si="5"/>
        <v>#DIV/0!</v>
      </c>
      <c r="AB19" s="35"/>
      <c r="AC19" s="35"/>
      <c r="AD19" s="35"/>
      <c r="AE19" s="359">
        <f t="shared" si="10"/>
        <v>0</v>
      </c>
      <c r="AF19" s="305" t="e">
        <f t="shared" si="11"/>
        <v>#DIV/0!</v>
      </c>
    </row>
    <row r="20" spans="2:32" s="365" customFormat="1">
      <c r="B20" s="25" t="s">
        <v>557</v>
      </c>
      <c r="C20" s="324"/>
      <c r="D20" s="358">
        <f>SUM(D21:D24)</f>
        <v>0</v>
      </c>
      <c r="E20" s="366" t="e">
        <f t="shared" si="0"/>
        <v>#DIV/0!</v>
      </c>
      <c r="F20" s="358">
        <f>SUM(F21:F24)</f>
        <v>0</v>
      </c>
      <c r="G20" s="366" t="e">
        <f t="shared" si="1"/>
        <v>#DIV/0!</v>
      </c>
      <c r="H20" s="358">
        <f>SUM(H21:H24)</f>
        <v>0</v>
      </c>
      <c r="I20" s="358">
        <f>SUM(I21:I24)</f>
        <v>0</v>
      </c>
      <c r="J20" s="358">
        <f>SUM(J21:J24)</f>
        <v>0</v>
      </c>
      <c r="K20" s="367">
        <f t="shared" si="6"/>
        <v>0</v>
      </c>
      <c r="L20" s="366" t="e">
        <f t="shared" si="7"/>
        <v>#DIV/0!</v>
      </c>
      <c r="M20" s="327"/>
      <c r="N20" s="358">
        <f>SUM(N21:N24)</f>
        <v>0</v>
      </c>
      <c r="O20" s="366" t="e">
        <f t="shared" si="2"/>
        <v>#DIV/0!</v>
      </c>
      <c r="P20" s="358">
        <f>SUM(P21:P24)</f>
        <v>0</v>
      </c>
      <c r="Q20" s="366" t="e">
        <f t="shared" si="3"/>
        <v>#DIV/0!</v>
      </c>
      <c r="R20" s="358">
        <f>SUM(R21:R24)</f>
        <v>0</v>
      </c>
      <c r="S20" s="358">
        <f>SUM(S21:S24)</f>
        <v>0</v>
      </c>
      <c r="T20" s="358">
        <f>SUM(T21:T24)</f>
        <v>0</v>
      </c>
      <c r="U20" s="358">
        <f t="shared" si="8"/>
        <v>0</v>
      </c>
      <c r="V20" s="366" t="e">
        <f t="shared" si="9"/>
        <v>#DIV/0!</v>
      </c>
      <c r="W20" s="330"/>
      <c r="X20" s="358">
        <f>SUM(X21:X24)</f>
        <v>0</v>
      </c>
      <c r="Y20" s="366" t="e">
        <f t="shared" si="4"/>
        <v>#DIV/0!</v>
      </c>
      <c r="Z20" s="358">
        <f>SUM(Z21:Z24)</f>
        <v>0</v>
      </c>
      <c r="AA20" s="366" t="e">
        <f t="shared" si="5"/>
        <v>#DIV/0!</v>
      </c>
      <c r="AB20" s="358">
        <f>SUM(AB21:AB24)</f>
        <v>0</v>
      </c>
      <c r="AC20" s="358">
        <f>SUM(AC21:AC24)</f>
        <v>0</v>
      </c>
      <c r="AD20" s="358">
        <f>SUM(AD21:AD24)</f>
        <v>0</v>
      </c>
      <c r="AE20" s="358">
        <f t="shared" si="10"/>
        <v>0</v>
      </c>
      <c r="AF20" s="366" t="e">
        <f t="shared" si="11"/>
        <v>#DIV/0!</v>
      </c>
    </row>
    <row r="21" spans="2:32" s="363" customFormat="1">
      <c r="B21" s="353" t="s">
        <v>563</v>
      </c>
      <c r="C21" s="323"/>
      <c r="D21" s="33"/>
      <c r="E21" s="305" t="e">
        <f>D21/$D$41</f>
        <v>#DIV/0!</v>
      </c>
      <c r="F21" s="33"/>
      <c r="G21" s="305" t="e">
        <f t="shared" si="1"/>
        <v>#DIV/0!</v>
      </c>
      <c r="H21" s="33"/>
      <c r="I21" s="33"/>
      <c r="J21" s="33"/>
      <c r="K21" s="110">
        <f t="shared" si="6"/>
        <v>0</v>
      </c>
      <c r="L21" s="305" t="e">
        <f>K21/D21</f>
        <v>#DIV/0!</v>
      </c>
      <c r="M21" s="326"/>
      <c r="N21" s="34"/>
      <c r="O21" s="305" t="e">
        <f t="shared" si="2"/>
        <v>#DIV/0!</v>
      </c>
      <c r="P21" s="34"/>
      <c r="Q21" s="305" t="e">
        <f t="shared" si="3"/>
        <v>#DIV/0!</v>
      </c>
      <c r="R21" s="34"/>
      <c r="S21" s="34"/>
      <c r="T21" s="34"/>
      <c r="U21" s="359">
        <f t="shared" si="8"/>
        <v>0</v>
      </c>
      <c r="V21" s="305" t="e">
        <f t="shared" si="9"/>
        <v>#DIV/0!</v>
      </c>
      <c r="W21" s="329"/>
      <c r="X21" s="35"/>
      <c r="Y21" s="305" t="e">
        <f t="shared" si="4"/>
        <v>#DIV/0!</v>
      </c>
      <c r="Z21" s="35"/>
      <c r="AA21" s="305" t="e">
        <f t="shared" si="5"/>
        <v>#DIV/0!</v>
      </c>
      <c r="AB21" s="35"/>
      <c r="AC21" s="35"/>
      <c r="AD21" s="35"/>
      <c r="AE21" s="359">
        <f t="shared" si="10"/>
        <v>0</v>
      </c>
      <c r="AF21" s="305" t="e">
        <f t="shared" si="11"/>
        <v>#DIV/0!</v>
      </c>
    </row>
    <row r="22" spans="2:32" s="363" customFormat="1">
      <c r="B22" s="353" t="s">
        <v>564</v>
      </c>
      <c r="C22" s="323"/>
      <c r="D22" s="33"/>
      <c r="E22" s="305" t="e">
        <f>D22/$D$41</f>
        <v>#DIV/0!</v>
      </c>
      <c r="F22" s="33"/>
      <c r="G22" s="305" t="e">
        <f t="shared" si="1"/>
        <v>#DIV/0!</v>
      </c>
      <c r="H22" s="33"/>
      <c r="I22" s="33"/>
      <c r="J22" s="33"/>
      <c r="K22" s="110">
        <f t="shared" si="6"/>
        <v>0</v>
      </c>
      <c r="L22" s="305" t="e">
        <f>K22/D22</f>
        <v>#DIV/0!</v>
      </c>
      <c r="M22" s="326"/>
      <c r="N22" s="34"/>
      <c r="O22" s="305" t="e">
        <f t="shared" si="2"/>
        <v>#DIV/0!</v>
      </c>
      <c r="P22" s="34"/>
      <c r="Q22" s="305" t="e">
        <f t="shared" si="3"/>
        <v>#DIV/0!</v>
      </c>
      <c r="R22" s="34"/>
      <c r="S22" s="34"/>
      <c r="T22" s="34"/>
      <c r="U22" s="359">
        <f t="shared" si="8"/>
        <v>0</v>
      </c>
      <c r="V22" s="305" t="e">
        <f t="shared" si="9"/>
        <v>#DIV/0!</v>
      </c>
      <c r="W22" s="329"/>
      <c r="X22" s="35"/>
      <c r="Y22" s="305" t="e">
        <f t="shared" si="4"/>
        <v>#DIV/0!</v>
      </c>
      <c r="Z22" s="35"/>
      <c r="AA22" s="305" t="e">
        <f t="shared" si="5"/>
        <v>#DIV/0!</v>
      </c>
      <c r="AB22" s="35"/>
      <c r="AC22" s="35"/>
      <c r="AD22" s="35"/>
      <c r="AE22" s="359">
        <f t="shared" si="10"/>
        <v>0</v>
      </c>
      <c r="AF22" s="305" t="e">
        <f t="shared" si="11"/>
        <v>#DIV/0!</v>
      </c>
    </row>
    <row r="23" spans="2:32" s="363" customFormat="1">
      <c r="B23" s="353" t="s">
        <v>565</v>
      </c>
      <c r="C23" s="323"/>
      <c r="D23" s="33"/>
      <c r="E23" s="305" t="e">
        <f t="shared" si="0"/>
        <v>#DIV/0!</v>
      </c>
      <c r="F23" s="33"/>
      <c r="G23" s="305" t="e">
        <f t="shared" si="1"/>
        <v>#DIV/0!</v>
      </c>
      <c r="H23" s="33"/>
      <c r="I23" s="33"/>
      <c r="J23" s="33"/>
      <c r="K23" s="110">
        <f t="shared" si="6"/>
        <v>0</v>
      </c>
      <c r="L23" s="305" t="e">
        <f t="shared" si="7"/>
        <v>#DIV/0!</v>
      </c>
      <c r="M23" s="326"/>
      <c r="N23" s="34"/>
      <c r="O23" s="305" t="e">
        <f t="shared" si="2"/>
        <v>#DIV/0!</v>
      </c>
      <c r="P23" s="34"/>
      <c r="Q23" s="305" t="e">
        <f t="shared" si="3"/>
        <v>#DIV/0!</v>
      </c>
      <c r="R23" s="34"/>
      <c r="S23" s="34"/>
      <c r="T23" s="34"/>
      <c r="U23" s="359">
        <f t="shared" si="8"/>
        <v>0</v>
      </c>
      <c r="V23" s="305" t="e">
        <f t="shared" si="9"/>
        <v>#DIV/0!</v>
      </c>
      <c r="W23" s="329"/>
      <c r="X23" s="35"/>
      <c r="Y23" s="305" t="e">
        <f t="shared" si="4"/>
        <v>#DIV/0!</v>
      </c>
      <c r="Z23" s="35"/>
      <c r="AA23" s="305" t="e">
        <f t="shared" si="5"/>
        <v>#DIV/0!</v>
      </c>
      <c r="AB23" s="35"/>
      <c r="AC23" s="35"/>
      <c r="AD23" s="35"/>
      <c r="AE23" s="359">
        <f t="shared" si="10"/>
        <v>0</v>
      </c>
      <c r="AF23" s="305" t="e">
        <f t="shared" si="11"/>
        <v>#DIV/0!</v>
      </c>
    </row>
    <row r="24" spans="2:32" s="363" customFormat="1">
      <c r="B24" s="353" t="s">
        <v>566</v>
      </c>
      <c r="C24" s="323"/>
      <c r="D24" s="33"/>
      <c r="E24" s="305" t="e">
        <f t="shared" si="0"/>
        <v>#DIV/0!</v>
      </c>
      <c r="F24" s="33"/>
      <c r="G24" s="305" t="e">
        <f t="shared" si="1"/>
        <v>#DIV/0!</v>
      </c>
      <c r="H24" s="33"/>
      <c r="I24" s="33"/>
      <c r="J24" s="33"/>
      <c r="K24" s="110">
        <f t="shared" si="6"/>
        <v>0</v>
      </c>
      <c r="L24" s="305" t="e">
        <f t="shared" si="7"/>
        <v>#DIV/0!</v>
      </c>
      <c r="M24" s="326"/>
      <c r="N24" s="34"/>
      <c r="O24" s="305" t="e">
        <f t="shared" si="2"/>
        <v>#DIV/0!</v>
      </c>
      <c r="P24" s="34"/>
      <c r="Q24" s="305" t="e">
        <f t="shared" si="3"/>
        <v>#DIV/0!</v>
      </c>
      <c r="R24" s="34"/>
      <c r="S24" s="34"/>
      <c r="T24" s="34"/>
      <c r="U24" s="359">
        <f t="shared" si="8"/>
        <v>0</v>
      </c>
      <c r="V24" s="305" t="e">
        <f t="shared" si="9"/>
        <v>#DIV/0!</v>
      </c>
      <c r="W24" s="329"/>
      <c r="X24" s="35"/>
      <c r="Y24" s="305" t="e">
        <f t="shared" si="4"/>
        <v>#DIV/0!</v>
      </c>
      <c r="Z24" s="35"/>
      <c r="AA24" s="305" t="e">
        <f t="shared" si="5"/>
        <v>#DIV/0!</v>
      </c>
      <c r="AB24" s="35"/>
      <c r="AC24" s="35"/>
      <c r="AD24" s="35"/>
      <c r="AE24" s="359">
        <f t="shared" si="10"/>
        <v>0</v>
      </c>
      <c r="AF24" s="305" t="e">
        <f t="shared" si="11"/>
        <v>#DIV/0!</v>
      </c>
    </row>
    <row r="25" spans="2:32" s="365" customFormat="1">
      <c r="B25" s="25" t="s">
        <v>524</v>
      </c>
      <c r="C25" s="324"/>
      <c r="D25" s="245"/>
      <c r="E25" s="366" t="e">
        <f t="shared" si="0"/>
        <v>#DIV/0!</v>
      </c>
      <c r="F25" s="245"/>
      <c r="G25" s="366" t="e">
        <f t="shared" si="1"/>
        <v>#DIV/0!</v>
      </c>
      <c r="H25" s="245"/>
      <c r="I25" s="245"/>
      <c r="J25" s="245"/>
      <c r="K25" s="367">
        <f t="shared" si="6"/>
        <v>0</v>
      </c>
      <c r="L25" s="366" t="e">
        <f t="shared" si="7"/>
        <v>#DIV/0!</v>
      </c>
      <c r="M25" s="327"/>
      <c r="N25" s="246"/>
      <c r="O25" s="366" t="e">
        <f t="shared" si="2"/>
        <v>#DIV/0!</v>
      </c>
      <c r="P25" s="246"/>
      <c r="Q25" s="366" t="e">
        <f t="shared" si="3"/>
        <v>#DIV/0!</v>
      </c>
      <c r="R25" s="246"/>
      <c r="S25" s="246"/>
      <c r="T25" s="246"/>
      <c r="U25" s="358">
        <f t="shared" si="8"/>
        <v>0</v>
      </c>
      <c r="V25" s="366" t="e">
        <f t="shared" si="9"/>
        <v>#DIV/0!</v>
      </c>
      <c r="W25" s="330"/>
      <c r="X25" s="247"/>
      <c r="Y25" s="366" t="e">
        <f t="shared" si="4"/>
        <v>#DIV/0!</v>
      </c>
      <c r="Z25" s="247"/>
      <c r="AA25" s="366" t="e">
        <f t="shared" si="5"/>
        <v>#DIV/0!</v>
      </c>
      <c r="AB25" s="247"/>
      <c r="AC25" s="247"/>
      <c r="AD25" s="247"/>
      <c r="AE25" s="358">
        <f t="shared" si="10"/>
        <v>0</v>
      </c>
      <c r="AF25" s="366" t="e">
        <f t="shared" si="11"/>
        <v>#DIV/0!</v>
      </c>
    </row>
    <row r="26" spans="2:32" s="1" customFormat="1">
      <c r="B26" s="25" t="s">
        <v>525</v>
      </c>
      <c r="C26" s="324"/>
      <c r="D26" s="358">
        <f>SUM(D27:D32)</f>
        <v>0</v>
      </c>
      <c r="E26" s="366" t="e">
        <f t="shared" si="0"/>
        <v>#DIV/0!</v>
      </c>
      <c r="F26" s="358">
        <f>SUM(F27:F32)</f>
        <v>0</v>
      </c>
      <c r="G26" s="366" t="e">
        <f t="shared" si="1"/>
        <v>#DIV/0!</v>
      </c>
      <c r="H26" s="358">
        <f>SUM(H27:H32)</f>
        <v>0</v>
      </c>
      <c r="I26" s="358">
        <f>SUM(I27:I32)</f>
        <v>0</v>
      </c>
      <c r="J26" s="358">
        <f>SUM(J27:J32)</f>
        <v>0</v>
      </c>
      <c r="K26" s="367">
        <f t="shared" si="6"/>
        <v>0</v>
      </c>
      <c r="L26" s="366" t="e">
        <f t="shared" si="7"/>
        <v>#DIV/0!</v>
      </c>
      <c r="M26" s="327"/>
      <c r="N26" s="358">
        <f>SUM(N27:N32)</f>
        <v>0</v>
      </c>
      <c r="O26" s="366" t="e">
        <f t="shared" si="2"/>
        <v>#DIV/0!</v>
      </c>
      <c r="P26" s="358">
        <f>SUM(P27:P32)</f>
        <v>0</v>
      </c>
      <c r="Q26" s="366" t="e">
        <f t="shared" si="3"/>
        <v>#DIV/0!</v>
      </c>
      <c r="R26" s="358">
        <f>SUM(R27:R32)</f>
        <v>0</v>
      </c>
      <c r="S26" s="358">
        <f>SUM(S27:S32)</f>
        <v>0</v>
      </c>
      <c r="T26" s="358">
        <f>SUM(T27:T32)</f>
        <v>0</v>
      </c>
      <c r="U26" s="358">
        <f t="shared" si="8"/>
        <v>0</v>
      </c>
      <c r="V26" s="366" t="e">
        <f t="shared" si="9"/>
        <v>#DIV/0!</v>
      </c>
      <c r="W26" s="330"/>
      <c r="X26" s="358">
        <f>SUM(X27:X32)</f>
        <v>0</v>
      </c>
      <c r="Y26" s="366" t="e">
        <f t="shared" si="4"/>
        <v>#DIV/0!</v>
      </c>
      <c r="Z26" s="358">
        <f>SUM(Z27:Z32)</f>
        <v>0</v>
      </c>
      <c r="AA26" s="366" t="e">
        <f t="shared" si="5"/>
        <v>#DIV/0!</v>
      </c>
      <c r="AB26" s="358">
        <f>SUM(AB27:AB32)</f>
        <v>0</v>
      </c>
      <c r="AC26" s="358">
        <f>SUM(AC27:AC32)</f>
        <v>0</v>
      </c>
      <c r="AD26" s="358">
        <f>SUM(AD27:AD32)</f>
        <v>0</v>
      </c>
      <c r="AE26" s="358">
        <f t="shared" si="10"/>
        <v>0</v>
      </c>
      <c r="AF26" s="366" t="e">
        <f t="shared" si="11"/>
        <v>#DIV/0!</v>
      </c>
    </row>
    <row r="27" spans="2:32" s="364" customFormat="1">
      <c r="B27" s="353" t="s">
        <v>551</v>
      </c>
      <c r="C27" s="323"/>
      <c r="D27" s="33"/>
      <c r="E27" s="305" t="e">
        <f t="shared" si="0"/>
        <v>#DIV/0!</v>
      </c>
      <c r="F27" s="33"/>
      <c r="G27" s="305" t="e">
        <f t="shared" si="1"/>
        <v>#DIV/0!</v>
      </c>
      <c r="H27" s="33"/>
      <c r="I27" s="33"/>
      <c r="J27" s="33"/>
      <c r="K27" s="110">
        <f t="shared" si="6"/>
        <v>0</v>
      </c>
      <c r="L27" s="305" t="e">
        <f t="shared" si="7"/>
        <v>#DIV/0!</v>
      </c>
      <c r="M27" s="326"/>
      <c r="N27" s="34"/>
      <c r="O27" s="305" t="e">
        <f t="shared" si="2"/>
        <v>#DIV/0!</v>
      </c>
      <c r="P27" s="34"/>
      <c r="Q27" s="305" t="e">
        <f t="shared" si="3"/>
        <v>#DIV/0!</v>
      </c>
      <c r="R27" s="34"/>
      <c r="S27" s="34"/>
      <c r="T27" s="34"/>
      <c r="U27" s="359">
        <f t="shared" si="8"/>
        <v>0</v>
      </c>
      <c r="V27" s="305" t="e">
        <f t="shared" si="9"/>
        <v>#DIV/0!</v>
      </c>
      <c r="W27" s="329"/>
      <c r="X27" s="35"/>
      <c r="Y27" s="305" t="e">
        <f t="shared" si="4"/>
        <v>#DIV/0!</v>
      </c>
      <c r="Z27" s="35"/>
      <c r="AA27" s="305" t="e">
        <f t="shared" si="5"/>
        <v>#DIV/0!</v>
      </c>
      <c r="AB27" s="35"/>
      <c r="AC27" s="35"/>
      <c r="AD27" s="35"/>
      <c r="AE27" s="359">
        <f t="shared" si="10"/>
        <v>0</v>
      </c>
      <c r="AF27" s="305" t="e">
        <f t="shared" si="11"/>
        <v>#DIV/0!</v>
      </c>
    </row>
    <row r="28" spans="2:32" s="364" customFormat="1">
      <c r="B28" s="353" t="s">
        <v>552</v>
      </c>
      <c r="C28" s="323"/>
      <c r="D28" s="33"/>
      <c r="E28" s="305" t="e">
        <f t="shared" si="0"/>
        <v>#DIV/0!</v>
      </c>
      <c r="F28" s="33"/>
      <c r="G28" s="305" t="e">
        <f t="shared" si="1"/>
        <v>#DIV/0!</v>
      </c>
      <c r="H28" s="33"/>
      <c r="I28" s="33"/>
      <c r="J28" s="33"/>
      <c r="K28" s="110">
        <f t="shared" si="6"/>
        <v>0</v>
      </c>
      <c r="L28" s="305" t="e">
        <f t="shared" si="7"/>
        <v>#DIV/0!</v>
      </c>
      <c r="M28" s="326"/>
      <c r="N28" s="34"/>
      <c r="O28" s="305" t="e">
        <f t="shared" si="2"/>
        <v>#DIV/0!</v>
      </c>
      <c r="P28" s="34"/>
      <c r="Q28" s="305" t="e">
        <f t="shared" si="3"/>
        <v>#DIV/0!</v>
      </c>
      <c r="R28" s="34"/>
      <c r="S28" s="34"/>
      <c r="T28" s="34"/>
      <c r="U28" s="359">
        <f t="shared" si="8"/>
        <v>0</v>
      </c>
      <c r="V28" s="305" t="e">
        <f t="shared" si="9"/>
        <v>#DIV/0!</v>
      </c>
      <c r="W28" s="329"/>
      <c r="X28" s="35"/>
      <c r="Y28" s="305" t="e">
        <f t="shared" si="4"/>
        <v>#DIV/0!</v>
      </c>
      <c r="Z28" s="35"/>
      <c r="AA28" s="305" t="e">
        <f t="shared" si="5"/>
        <v>#DIV/0!</v>
      </c>
      <c r="AB28" s="35"/>
      <c r="AC28" s="35"/>
      <c r="AD28" s="35"/>
      <c r="AE28" s="359">
        <f t="shared" si="10"/>
        <v>0</v>
      </c>
      <c r="AF28" s="305" t="e">
        <f t="shared" si="11"/>
        <v>#DIV/0!</v>
      </c>
    </row>
    <row r="29" spans="2:32" s="364" customFormat="1">
      <c r="B29" s="353" t="s">
        <v>553</v>
      </c>
      <c r="C29" s="323"/>
      <c r="D29" s="33"/>
      <c r="E29" s="305" t="e">
        <f t="shared" si="0"/>
        <v>#DIV/0!</v>
      </c>
      <c r="F29" s="33"/>
      <c r="G29" s="305" t="e">
        <f t="shared" si="1"/>
        <v>#DIV/0!</v>
      </c>
      <c r="H29" s="33"/>
      <c r="I29" s="33"/>
      <c r="J29" s="33"/>
      <c r="K29" s="110">
        <f t="shared" si="6"/>
        <v>0</v>
      </c>
      <c r="L29" s="305" t="e">
        <f t="shared" si="7"/>
        <v>#DIV/0!</v>
      </c>
      <c r="M29" s="326"/>
      <c r="N29" s="34"/>
      <c r="O29" s="305" t="e">
        <f t="shared" si="2"/>
        <v>#DIV/0!</v>
      </c>
      <c r="P29" s="34"/>
      <c r="Q29" s="305" t="e">
        <f t="shared" si="3"/>
        <v>#DIV/0!</v>
      </c>
      <c r="R29" s="34"/>
      <c r="S29" s="34"/>
      <c r="T29" s="34"/>
      <c r="U29" s="359">
        <f t="shared" si="8"/>
        <v>0</v>
      </c>
      <c r="V29" s="305" t="e">
        <f t="shared" si="9"/>
        <v>#DIV/0!</v>
      </c>
      <c r="W29" s="329"/>
      <c r="X29" s="35"/>
      <c r="Y29" s="305" t="e">
        <f t="shared" si="4"/>
        <v>#DIV/0!</v>
      </c>
      <c r="Z29" s="35"/>
      <c r="AA29" s="305" t="e">
        <f t="shared" si="5"/>
        <v>#DIV/0!</v>
      </c>
      <c r="AB29" s="35"/>
      <c r="AC29" s="35"/>
      <c r="AD29" s="35"/>
      <c r="AE29" s="359">
        <f t="shared" si="10"/>
        <v>0</v>
      </c>
      <c r="AF29" s="305" t="e">
        <f t="shared" si="11"/>
        <v>#DIV/0!</v>
      </c>
    </row>
    <row r="30" spans="2:32" s="364" customFormat="1">
      <c r="B30" s="353" t="s">
        <v>554</v>
      </c>
      <c r="C30" s="323"/>
      <c r="D30" s="33"/>
      <c r="E30" s="305" t="e">
        <f t="shared" si="0"/>
        <v>#DIV/0!</v>
      </c>
      <c r="F30" s="33"/>
      <c r="G30" s="305" t="e">
        <f t="shared" si="1"/>
        <v>#DIV/0!</v>
      </c>
      <c r="H30" s="33"/>
      <c r="I30" s="33"/>
      <c r="J30" s="33"/>
      <c r="K30" s="110">
        <f t="shared" si="6"/>
        <v>0</v>
      </c>
      <c r="L30" s="305" t="e">
        <f t="shared" si="7"/>
        <v>#DIV/0!</v>
      </c>
      <c r="M30" s="326"/>
      <c r="N30" s="34"/>
      <c r="O30" s="305" t="e">
        <f t="shared" si="2"/>
        <v>#DIV/0!</v>
      </c>
      <c r="P30" s="34"/>
      <c r="Q30" s="305" t="e">
        <f t="shared" si="3"/>
        <v>#DIV/0!</v>
      </c>
      <c r="R30" s="34"/>
      <c r="S30" s="34"/>
      <c r="T30" s="34"/>
      <c r="U30" s="359">
        <f t="shared" si="8"/>
        <v>0</v>
      </c>
      <c r="V30" s="305" t="e">
        <f t="shared" si="9"/>
        <v>#DIV/0!</v>
      </c>
      <c r="W30" s="329"/>
      <c r="X30" s="35"/>
      <c r="Y30" s="305" t="e">
        <f t="shared" si="4"/>
        <v>#DIV/0!</v>
      </c>
      <c r="Z30" s="35"/>
      <c r="AA30" s="305" t="e">
        <f t="shared" si="5"/>
        <v>#DIV/0!</v>
      </c>
      <c r="AB30" s="35"/>
      <c r="AC30" s="35"/>
      <c r="AD30" s="35"/>
      <c r="AE30" s="359">
        <f t="shared" si="10"/>
        <v>0</v>
      </c>
      <c r="AF30" s="305" t="e">
        <f t="shared" si="11"/>
        <v>#DIV/0!</v>
      </c>
    </row>
    <row r="31" spans="2:32" s="364" customFormat="1">
      <c r="B31" s="353" t="s">
        <v>555</v>
      </c>
      <c r="C31" s="323"/>
      <c r="D31" s="33"/>
      <c r="E31" s="305" t="e">
        <f t="shared" si="0"/>
        <v>#DIV/0!</v>
      </c>
      <c r="F31" s="33"/>
      <c r="G31" s="305" t="e">
        <f t="shared" si="1"/>
        <v>#DIV/0!</v>
      </c>
      <c r="H31" s="33"/>
      <c r="I31" s="33"/>
      <c r="J31" s="33"/>
      <c r="K31" s="110">
        <f t="shared" si="6"/>
        <v>0</v>
      </c>
      <c r="L31" s="305" t="e">
        <f t="shared" si="7"/>
        <v>#DIV/0!</v>
      </c>
      <c r="M31" s="326"/>
      <c r="N31" s="34"/>
      <c r="O31" s="305" t="e">
        <f t="shared" si="2"/>
        <v>#DIV/0!</v>
      </c>
      <c r="P31" s="34"/>
      <c r="Q31" s="305" t="e">
        <f t="shared" si="3"/>
        <v>#DIV/0!</v>
      </c>
      <c r="R31" s="34"/>
      <c r="S31" s="34"/>
      <c r="T31" s="34"/>
      <c r="U31" s="359">
        <f t="shared" si="8"/>
        <v>0</v>
      </c>
      <c r="V31" s="305" t="e">
        <f t="shared" si="9"/>
        <v>#DIV/0!</v>
      </c>
      <c r="W31" s="329"/>
      <c r="X31" s="35"/>
      <c r="Y31" s="305" t="e">
        <f t="shared" si="4"/>
        <v>#DIV/0!</v>
      </c>
      <c r="Z31" s="35"/>
      <c r="AA31" s="305" t="e">
        <f t="shared" si="5"/>
        <v>#DIV/0!</v>
      </c>
      <c r="AB31" s="35"/>
      <c r="AC31" s="35"/>
      <c r="AD31" s="35"/>
      <c r="AE31" s="359">
        <f t="shared" si="10"/>
        <v>0</v>
      </c>
      <c r="AF31" s="305" t="e">
        <f t="shared" si="11"/>
        <v>#DIV/0!</v>
      </c>
    </row>
    <row r="32" spans="2:32" s="364" customFormat="1">
      <c r="B32" s="353" t="s">
        <v>556</v>
      </c>
      <c r="C32" s="323"/>
      <c r="D32" s="33"/>
      <c r="E32" s="305" t="e">
        <f t="shared" si="0"/>
        <v>#DIV/0!</v>
      </c>
      <c r="F32" s="33"/>
      <c r="G32" s="305" t="e">
        <f t="shared" si="1"/>
        <v>#DIV/0!</v>
      </c>
      <c r="H32" s="33"/>
      <c r="I32" s="33"/>
      <c r="J32" s="33"/>
      <c r="K32" s="110">
        <f t="shared" si="6"/>
        <v>0</v>
      </c>
      <c r="L32" s="305" t="e">
        <f t="shared" si="7"/>
        <v>#DIV/0!</v>
      </c>
      <c r="M32" s="326"/>
      <c r="N32" s="34"/>
      <c r="O32" s="305" t="e">
        <f t="shared" si="2"/>
        <v>#DIV/0!</v>
      </c>
      <c r="P32" s="34"/>
      <c r="Q32" s="305" t="e">
        <f t="shared" si="3"/>
        <v>#DIV/0!</v>
      </c>
      <c r="R32" s="34"/>
      <c r="S32" s="34"/>
      <c r="T32" s="34"/>
      <c r="U32" s="359">
        <f t="shared" si="8"/>
        <v>0</v>
      </c>
      <c r="V32" s="305" t="e">
        <f t="shared" si="9"/>
        <v>#DIV/0!</v>
      </c>
      <c r="W32" s="329"/>
      <c r="X32" s="35"/>
      <c r="Y32" s="305" t="e">
        <f t="shared" si="4"/>
        <v>#DIV/0!</v>
      </c>
      <c r="Z32" s="35"/>
      <c r="AA32" s="305" t="e">
        <f t="shared" si="5"/>
        <v>#DIV/0!</v>
      </c>
      <c r="AB32" s="35"/>
      <c r="AC32" s="35"/>
      <c r="AD32" s="35"/>
      <c r="AE32" s="359">
        <f t="shared" si="10"/>
        <v>0</v>
      </c>
      <c r="AF32" s="305" t="e">
        <f t="shared" si="11"/>
        <v>#DIV/0!</v>
      </c>
    </row>
    <row r="33" spans="1:32" s="365" customFormat="1">
      <c r="B33" s="37" t="s">
        <v>537</v>
      </c>
      <c r="C33" s="324"/>
      <c r="D33" s="245"/>
      <c r="E33" s="366" t="e">
        <f t="shared" si="0"/>
        <v>#DIV/0!</v>
      </c>
      <c r="F33" s="245"/>
      <c r="G33" s="366" t="e">
        <f t="shared" si="1"/>
        <v>#DIV/0!</v>
      </c>
      <c r="H33" s="245"/>
      <c r="I33" s="245"/>
      <c r="J33" s="245"/>
      <c r="K33" s="367">
        <f t="shared" si="6"/>
        <v>0</v>
      </c>
      <c r="L33" s="366" t="e">
        <f t="shared" si="7"/>
        <v>#DIV/0!</v>
      </c>
      <c r="M33" s="327"/>
      <c r="N33" s="246"/>
      <c r="O33" s="366" t="e">
        <f t="shared" si="2"/>
        <v>#DIV/0!</v>
      </c>
      <c r="P33" s="246"/>
      <c r="Q33" s="366" t="e">
        <f t="shared" si="3"/>
        <v>#DIV/0!</v>
      </c>
      <c r="R33" s="246"/>
      <c r="S33" s="246"/>
      <c r="T33" s="246"/>
      <c r="U33" s="358">
        <f t="shared" si="8"/>
        <v>0</v>
      </c>
      <c r="V33" s="366" t="e">
        <f t="shared" si="9"/>
        <v>#DIV/0!</v>
      </c>
      <c r="W33" s="330"/>
      <c r="X33" s="247"/>
      <c r="Y33" s="366" t="e">
        <f t="shared" si="4"/>
        <v>#DIV/0!</v>
      </c>
      <c r="Z33" s="247"/>
      <c r="AA33" s="366" t="e">
        <f t="shared" si="5"/>
        <v>#DIV/0!</v>
      </c>
      <c r="AB33" s="247"/>
      <c r="AC33" s="247"/>
      <c r="AD33" s="247"/>
      <c r="AE33" s="358">
        <f t="shared" si="10"/>
        <v>0</v>
      </c>
      <c r="AF33" s="366" t="e">
        <f t="shared" si="11"/>
        <v>#DIV/0!</v>
      </c>
    </row>
    <row r="34" spans="1:32" s="365" customFormat="1">
      <c r="B34" s="37" t="s">
        <v>538</v>
      </c>
      <c r="C34" s="324"/>
      <c r="D34" s="358">
        <f>SUM(D35:D39)</f>
        <v>0</v>
      </c>
      <c r="E34" s="366" t="e">
        <f t="shared" si="0"/>
        <v>#DIV/0!</v>
      </c>
      <c r="F34" s="358">
        <f>SUM(F35:F39)</f>
        <v>0</v>
      </c>
      <c r="G34" s="366" t="e">
        <f t="shared" si="1"/>
        <v>#DIV/0!</v>
      </c>
      <c r="H34" s="358">
        <f>SUM(H35:H39)</f>
        <v>0</v>
      </c>
      <c r="I34" s="358">
        <f>SUM(I35:I39)</f>
        <v>0</v>
      </c>
      <c r="J34" s="358">
        <f>SUM(J35:J39)</f>
        <v>0</v>
      </c>
      <c r="K34" s="367">
        <f t="shared" si="6"/>
        <v>0</v>
      </c>
      <c r="L34" s="366" t="e">
        <f t="shared" si="7"/>
        <v>#DIV/0!</v>
      </c>
      <c r="M34" s="327"/>
      <c r="N34" s="358">
        <f>SUM(N35:N39)</f>
        <v>0</v>
      </c>
      <c r="O34" s="366" t="e">
        <f t="shared" si="2"/>
        <v>#DIV/0!</v>
      </c>
      <c r="P34" s="358">
        <f>SUM(P35:P39)</f>
        <v>0</v>
      </c>
      <c r="Q34" s="366" t="e">
        <f t="shared" si="3"/>
        <v>#DIV/0!</v>
      </c>
      <c r="R34" s="358">
        <f>SUM(R35:R39)</f>
        <v>0</v>
      </c>
      <c r="S34" s="358">
        <f>SUM(S35:S39)</f>
        <v>0</v>
      </c>
      <c r="T34" s="358">
        <f>SUM(T35:T39)</f>
        <v>0</v>
      </c>
      <c r="U34" s="358">
        <f t="shared" si="8"/>
        <v>0</v>
      </c>
      <c r="V34" s="366" t="e">
        <f t="shared" si="9"/>
        <v>#DIV/0!</v>
      </c>
      <c r="W34" s="330"/>
      <c r="X34" s="358">
        <f>SUM(X35:X39)</f>
        <v>0</v>
      </c>
      <c r="Y34" s="366" t="e">
        <f t="shared" si="4"/>
        <v>#DIV/0!</v>
      </c>
      <c r="Z34" s="358">
        <f>SUM(Z35:Z39)</f>
        <v>0</v>
      </c>
      <c r="AA34" s="366" t="e">
        <f t="shared" si="5"/>
        <v>#DIV/0!</v>
      </c>
      <c r="AB34" s="358">
        <f>SUM(AB35:AB39)</f>
        <v>0</v>
      </c>
      <c r="AC34" s="358">
        <f>SUM(AC35:AC39)</f>
        <v>0</v>
      </c>
      <c r="AD34" s="358">
        <f>SUM(AD35:AD39)</f>
        <v>0</v>
      </c>
      <c r="AE34" s="358">
        <f t="shared" si="10"/>
        <v>0</v>
      </c>
      <c r="AF34" s="366" t="e">
        <f t="shared" si="11"/>
        <v>#DIV/0!</v>
      </c>
    </row>
    <row r="35" spans="1:32" s="363" customFormat="1" ht="25.5">
      <c r="B35" s="353" t="s">
        <v>558</v>
      </c>
      <c r="C35" s="323"/>
      <c r="D35" s="33"/>
      <c r="E35" s="305" t="e">
        <f t="shared" si="0"/>
        <v>#DIV/0!</v>
      </c>
      <c r="F35" s="33"/>
      <c r="G35" s="305" t="e">
        <f t="shared" si="1"/>
        <v>#DIV/0!</v>
      </c>
      <c r="H35" s="33"/>
      <c r="I35" s="33"/>
      <c r="J35" s="33"/>
      <c r="K35" s="110">
        <f t="shared" si="6"/>
        <v>0</v>
      </c>
      <c r="L35" s="305" t="e">
        <f t="shared" si="7"/>
        <v>#DIV/0!</v>
      </c>
      <c r="M35" s="326"/>
      <c r="N35" s="34"/>
      <c r="O35" s="305" t="e">
        <f t="shared" si="2"/>
        <v>#DIV/0!</v>
      </c>
      <c r="P35" s="34"/>
      <c r="Q35" s="305" t="e">
        <f t="shared" si="3"/>
        <v>#DIV/0!</v>
      </c>
      <c r="R35" s="34"/>
      <c r="S35" s="34"/>
      <c r="T35" s="34"/>
      <c r="U35" s="359">
        <f t="shared" si="8"/>
        <v>0</v>
      </c>
      <c r="V35" s="305" t="e">
        <f t="shared" si="9"/>
        <v>#DIV/0!</v>
      </c>
      <c r="W35" s="329"/>
      <c r="X35" s="35"/>
      <c r="Y35" s="305" t="e">
        <f t="shared" si="4"/>
        <v>#DIV/0!</v>
      </c>
      <c r="Z35" s="35"/>
      <c r="AA35" s="305" t="e">
        <f t="shared" si="5"/>
        <v>#DIV/0!</v>
      </c>
      <c r="AB35" s="35"/>
      <c r="AC35" s="35"/>
      <c r="AD35" s="35"/>
      <c r="AE35" s="359">
        <f t="shared" si="10"/>
        <v>0</v>
      </c>
      <c r="AF35" s="305" t="e">
        <f t="shared" si="11"/>
        <v>#DIV/0!</v>
      </c>
    </row>
    <row r="36" spans="1:32" s="363" customFormat="1">
      <c r="B36" s="350" t="s">
        <v>559</v>
      </c>
      <c r="C36" s="323"/>
      <c r="D36" s="33"/>
      <c r="E36" s="305" t="e">
        <f t="shared" si="0"/>
        <v>#DIV/0!</v>
      </c>
      <c r="F36" s="33"/>
      <c r="G36" s="305" t="e">
        <f t="shared" si="1"/>
        <v>#DIV/0!</v>
      </c>
      <c r="H36" s="33"/>
      <c r="I36" s="33"/>
      <c r="J36" s="33"/>
      <c r="K36" s="110">
        <f t="shared" si="6"/>
        <v>0</v>
      </c>
      <c r="L36" s="305" t="e">
        <f t="shared" si="7"/>
        <v>#DIV/0!</v>
      </c>
      <c r="M36" s="326"/>
      <c r="N36" s="34"/>
      <c r="O36" s="305" t="e">
        <f t="shared" si="2"/>
        <v>#DIV/0!</v>
      </c>
      <c r="P36" s="34"/>
      <c r="Q36" s="305" t="e">
        <f t="shared" si="3"/>
        <v>#DIV/0!</v>
      </c>
      <c r="R36" s="34"/>
      <c r="S36" s="34"/>
      <c r="T36" s="34"/>
      <c r="U36" s="359">
        <f t="shared" si="8"/>
        <v>0</v>
      </c>
      <c r="V36" s="305" t="e">
        <f t="shared" si="9"/>
        <v>#DIV/0!</v>
      </c>
      <c r="W36" s="329"/>
      <c r="X36" s="35"/>
      <c r="Y36" s="305" t="e">
        <f t="shared" si="4"/>
        <v>#DIV/0!</v>
      </c>
      <c r="Z36" s="35"/>
      <c r="AA36" s="305" t="e">
        <f t="shared" si="5"/>
        <v>#DIV/0!</v>
      </c>
      <c r="AB36" s="35"/>
      <c r="AC36" s="35"/>
      <c r="AD36" s="35"/>
      <c r="AE36" s="359">
        <f t="shared" si="10"/>
        <v>0</v>
      </c>
      <c r="AF36" s="305" t="e">
        <f t="shared" si="11"/>
        <v>#DIV/0!</v>
      </c>
    </row>
    <row r="37" spans="1:32" s="363" customFormat="1">
      <c r="B37" s="353" t="s">
        <v>560</v>
      </c>
      <c r="C37" s="323"/>
      <c r="D37" s="33"/>
      <c r="E37" s="305" t="e">
        <f t="shared" si="0"/>
        <v>#DIV/0!</v>
      </c>
      <c r="F37" s="33"/>
      <c r="G37" s="305" t="e">
        <f t="shared" si="1"/>
        <v>#DIV/0!</v>
      </c>
      <c r="H37" s="33"/>
      <c r="I37" s="33"/>
      <c r="J37" s="33"/>
      <c r="K37" s="110">
        <f t="shared" si="6"/>
        <v>0</v>
      </c>
      <c r="L37" s="305" t="e">
        <f t="shared" si="7"/>
        <v>#DIV/0!</v>
      </c>
      <c r="M37" s="326"/>
      <c r="N37" s="34"/>
      <c r="O37" s="305" t="e">
        <f t="shared" si="2"/>
        <v>#DIV/0!</v>
      </c>
      <c r="P37" s="34"/>
      <c r="Q37" s="305" t="e">
        <f t="shared" si="3"/>
        <v>#DIV/0!</v>
      </c>
      <c r="R37" s="34"/>
      <c r="S37" s="34"/>
      <c r="T37" s="34"/>
      <c r="U37" s="359">
        <f t="shared" si="8"/>
        <v>0</v>
      </c>
      <c r="V37" s="305" t="e">
        <f t="shared" si="9"/>
        <v>#DIV/0!</v>
      </c>
      <c r="W37" s="329"/>
      <c r="X37" s="35"/>
      <c r="Y37" s="305" t="e">
        <f t="shared" si="4"/>
        <v>#DIV/0!</v>
      </c>
      <c r="Z37" s="35"/>
      <c r="AA37" s="305" t="e">
        <f t="shared" si="5"/>
        <v>#DIV/0!</v>
      </c>
      <c r="AB37" s="35"/>
      <c r="AC37" s="35"/>
      <c r="AD37" s="35"/>
      <c r="AE37" s="359">
        <f t="shared" si="10"/>
        <v>0</v>
      </c>
      <c r="AF37" s="305" t="e">
        <f t="shared" si="11"/>
        <v>#DIV/0!</v>
      </c>
    </row>
    <row r="38" spans="1:32" s="363" customFormat="1">
      <c r="B38" s="350" t="s">
        <v>561</v>
      </c>
      <c r="C38" s="323"/>
      <c r="D38" s="33"/>
      <c r="E38" s="305" t="e">
        <f t="shared" si="0"/>
        <v>#DIV/0!</v>
      </c>
      <c r="F38" s="33"/>
      <c r="G38" s="305" t="e">
        <f t="shared" si="1"/>
        <v>#DIV/0!</v>
      </c>
      <c r="H38" s="33"/>
      <c r="I38" s="33"/>
      <c r="J38" s="33"/>
      <c r="K38" s="110">
        <f t="shared" si="6"/>
        <v>0</v>
      </c>
      <c r="L38" s="305" t="e">
        <f t="shared" si="7"/>
        <v>#DIV/0!</v>
      </c>
      <c r="M38" s="326"/>
      <c r="N38" s="34"/>
      <c r="O38" s="305" t="e">
        <f t="shared" si="2"/>
        <v>#DIV/0!</v>
      </c>
      <c r="P38" s="34"/>
      <c r="Q38" s="305" t="e">
        <f t="shared" si="3"/>
        <v>#DIV/0!</v>
      </c>
      <c r="R38" s="34"/>
      <c r="S38" s="34"/>
      <c r="T38" s="34"/>
      <c r="U38" s="359">
        <f t="shared" si="8"/>
        <v>0</v>
      </c>
      <c r="V38" s="305" t="e">
        <f t="shared" si="9"/>
        <v>#DIV/0!</v>
      </c>
      <c r="W38" s="329"/>
      <c r="X38" s="35"/>
      <c r="Y38" s="305" t="e">
        <f t="shared" si="4"/>
        <v>#DIV/0!</v>
      </c>
      <c r="Z38" s="35"/>
      <c r="AA38" s="305" t="e">
        <f t="shared" si="5"/>
        <v>#DIV/0!</v>
      </c>
      <c r="AB38" s="35"/>
      <c r="AC38" s="35"/>
      <c r="AD38" s="35"/>
      <c r="AE38" s="359">
        <f t="shared" si="10"/>
        <v>0</v>
      </c>
      <c r="AF38" s="305" t="e">
        <f t="shared" si="11"/>
        <v>#DIV/0!</v>
      </c>
    </row>
    <row r="39" spans="1:32" s="363" customFormat="1">
      <c r="B39" s="350" t="s">
        <v>549</v>
      </c>
      <c r="C39" s="323"/>
      <c r="D39" s="33"/>
      <c r="E39" s="305" t="e">
        <f t="shared" si="0"/>
        <v>#DIV/0!</v>
      </c>
      <c r="F39" s="33"/>
      <c r="G39" s="305" t="e">
        <f t="shared" si="1"/>
        <v>#DIV/0!</v>
      </c>
      <c r="H39" s="33"/>
      <c r="I39" s="33"/>
      <c r="J39" s="33"/>
      <c r="K39" s="110">
        <f t="shared" si="6"/>
        <v>0</v>
      </c>
      <c r="L39" s="305" t="e">
        <f t="shared" si="7"/>
        <v>#DIV/0!</v>
      </c>
      <c r="M39" s="326"/>
      <c r="N39" s="34"/>
      <c r="O39" s="305" t="e">
        <f t="shared" si="2"/>
        <v>#DIV/0!</v>
      </c>
      <c r="P39" s="34"/>
      <c r="Q39" s="305" t="e">
        <f t="shared" si="3"/>
        <v>#DIV/0!</v>
      </c>
      <c r="R39" s="34"/>
      <c r="S39" s="34"/>
      <c r="T39" s="34"/>
      <c r="U39" s="359">
        <f t="shared" si="8"/>
        <v>0</v>
      </c>
      <c r="V39" s="305" t="e">
        <f t="shared" si="9"/>
        <v>#DIV/0!</v>
      </c>
      <c r="W39" s="329"/>
      <c r="X39" s="35"/>
      <c r="Y39" s="305" t="e">
        <f t="shared" si="4"/>
        <v>#DIV/0!</v>
      </c>
      <c r="Z39" s="35"/>
      <c r="AA39" s="305" t="e">
        <f t="shared" si="5"/>
        <v>#DIV/0!</v>
      </c>
      <c r="AB39" s="35"/>
      <c r="AC39" s="35"/>
      <c r="AD39" s="35"/>
      <c r="AE39" s="359">
        <f t="shared" si="10"/>
        <v>0</v>
      </c>
      <c r="AF39" s="305" t="e">
        <f t="shared" si="11"/>
        <v>#DIV/0!</v>
      </c>
    </row>
    <row r="40" spans="1:32" s="365" customFormat="1" ht="15.75" thickBot="1">
      <c r="B40" s="38" t="s">
        <v>562</v>
      </c>
      <c r="C40" s="324"/>
      <c r="D40" s="245"/>
      <c r="E40" s="366" t="e">
        <f t="shared" si="0"/>
        <v>#DIV/0!</v>
      </c>
      <c r="F40" s="245"/>
      <c r="G40" s="366" t="e">
        <f t="shared" si="1"/>
        <v>#DIV/0!</v>
      </c>
      <c r="H40" s="245"/>
      <c r="I40" s="245"/>
      <c r="J40" s="245"/>
      <c r="K40" s="367">
        <f t="shared" si="6"/>
        <v>0</v>
      </c>
      <c r="L40" s="366" t="e">
        <f t="shared" si="7"/>
        <v>#DIV/0!</v>
      </c>
      <c r="M40" s="368"/>
      <c r="N40" s="369"/>
      <c r="O40" s="366" t="e">
        <f t="shared" si="2"/>
        <v>#DIV/0!</v>
      </c>
      <c r="P40" s="369"/>
      <c r="Q40" s="366" t="e">
        <f t="shared" si="3"/>
        <v>#DIV/0!</v>
      </c>
      <c r="R40" s="369"/>
      <c r="S40" s="369"/>
      <c r="T40" s="369"/>
      <c r="U40" s="358">
        <f t="shared" si="8"/>
        <v>0</v>
      </c>
      <c r="V40" s="366" t="e">
        <f t="shared" si="9"/>
        <v>#DIV/0!</v>
      </c>
      <c r="W40" s="370"/>
      <c r="X40" s="371"/>
      <c r="Y40" s="366" t="e">
        <f t="shared" si="4"/>
        <v>#DIV/0!</v>
      </c>
      <c r="Z40" s="371"/>
      <c r="AA40" s="366" t="e">
        <f t="shared" si="5"/>
        <v>#DIV/0!</v>
      </c>
      <c r="AB40" s="371"/>
      <c r="AC40" s="371"/>
      <c r="AD40" s="371"/>
      <c r="AE40" s="358">
        <f t="shared" si="10"/>
        <v>0</v>
      </c>
      <c r="AF40" s="366" t="e">
        <f t="shared" si="11"/>
        <v>#DIV/0!</v>
      </c>
    </row>
    <row r="41" spans="1:32" s="1" customFormat="1" ht="15.75" thickBot="1">
      <c r="B41" s="39" t="s">
        <v>299</v>
      </c>
      <c r="C41" s="325"/>
      <c r="D41" s="357">
        <f>D6+D7+D20+D25+D26+D33+D34+D40</f>
        <v>0</v>
      </c>
      <c r="E41" s="372" t="e">
        <f t="shared" ref="E41" si="12">D41/$D$41</f>
        <v>#DIV/0!</v>
      </c>
      <c r="F41" s="357">
        <f>F6+F7+F20+F25+F26+F33+F34+F40</f>
        <v>0</v>
      </c>
      <c r="G41" s="372" t="e">
        <f t="shared" ref="G41" si="13">F41/$F$41</f>
        <v>#DIV/0!</v>
      </c>
      <c r="H41" s="357">
        <f>H6+H7+H20+H25+H26+H33+H34+H40</f>
        <v>0</v>
      </c>
      <c r="I41" s="357">
        <f>I6+I7+I20+I25+I26+I33+I34+I40</f>
        <v>0</v>
      </c>
      <c r="J41" s="357">
        <f>J6+J7+J20+J25+J26+J33+J34+J40</f>
        <v>0</v>
      </c>
      <c r="K41" s="244">
        <f>K6+K7+K20+K25+K26+K33+K34+K40</f>
        <v>0</v>
      </c>
      <c r="L41" s="372" t="e">
        <f t="shared" ref="L41:L42" si="14">K41/D41</f>
        <v>#DIV/0!</v>
      </c>
      <c r="M41" s="328"/>
      <c r="N41" s="357">
        <f>N6+N7+N20+N25+N26+N33+N34+N40</f>
        <v>0</v>
      </c>
      <c r="O41" s="372" t="e">
        <f t="shared" ref="O41" si="15">N41/$N$41</f>
        <v>#DIV/0!</v>
      </c>
      <c r="P41" s="357">
        <f>P6+P7+P20+P25+P26+P33+P34+P40</f>
        <v>0</v>
      </c>
      <c r="Q41" s="372" t="e">
        <f t="shared" ref="Q41" si="16">P41/$P$41</f>
        <v>#DIV/0!</v>
      </c>
      <c r="R41" s="357">
        <f>R6+R7+R20+R25+R26+R33+R34+R40</f>
        <v>0</v>
      </c>
      <c r="S41" s="357">
        <f>S6+S7+S20+S25+S26+S33+S34+S40</f>
        <v>0</v>
      </c>
      <c r="T41" s="357">
        <f>T6+T7+T20+T25+T26+T33+T34+T40</f>
        <v>0</v>
      </c>
      <c r="U41" s="357">
        <f>U6+U7+U20+U25+U26+U33+U34+U40</f>
        <v>0</v>
      </c>
      <c r="V41" s="372" t="e">
        <f t="shared" ref="V41:V42" si="17">U41/N41</f>
        <v>#DIV/0!</v>
      </c>
      <c r="W41" s="331"/>
      <c r="X41" s="357">
        <f>X6+X7+X20+X25+X26+X33+X34+X40</f>
        <v>0</v>
      </c>
      <c r="Y41" s="372" t="e">
        <f t="shared" ref="Y41" si="18">X41/$X$41</f>
        <v>#DIV/0!</v>
      </c>
      <c r="Z41" s="357">
        <f>Z6+Z7+Z20+Z25+Z26+Z33+Z34+Z40</f>
        <v>0</v>
      </c>
      <c r="AA41" s="372" t="e">
        <f t="shared" ref="AA41" si="19">Z41/$Z$41</f>
        <v>#DIV/0!</v>
      </c>
      <c r="AB41" s="357">
        <f>AB6+AB7+AB20+AB25+AB26+AB33+AB34+AB40</f>
        <v>0</v>
      </c>
      <c r="AC41" s="357">
        <f>AC6+AC7+AC20+AC25+AC26+AC33+AC34+AC40</f>
        <v>0</v>
      </c>
      <c r="AD41" s="357">
        <f>AD6+AD7+AD20+AD25+AD26+AD33+AD34+AD40</f>
        <v>0</v>
      </c>
      <c r="AE41" s="357">
        <f>AE6+AE7+AE20+AE25+AE26+AE33+AE34+AE40</f>
        <v>0</v>
      </c>
      <c r="AF41" s="373" t="e">
        <f t="shared" ref="AF41:AF42" si="20">AE41/X41</f>
        <v>#DIV/0!</v>
      </c>
    </row>
    <row r="42" spans="1:32" s="364" customFormat="1">
      <c r="B42" s="153" t="s">
        <v>297</v>
      </c>
      <c r="C42" s="374"/>
      <c r="D42" s="375"/>
      <c r="E42" s="306"/>
      <c r="F42" s="375"/>
      <c r="G42" s="306"/>
      <c r="H42" s="375"/>
      <c r="I42" s="375"/>
      <c r="J42" s="375"/>
      <c r="K42" s="248">
        <f t="shared" ref="K42" si="21">H42+I42+J42</f>
        <v>0</v>
      </c>
      <c r="L42" s="306" t="e">
        <f t="shared" si="14"/>
        <v>#DIV/0!</v>
      </c>
      <c r="M42" s="376"/>
      <c r="N42" s="377"/>
      <c r="O42" s="306"/>
      <c r="P42" s="377"/>
      <c r="Q42" s="306"/>
      <c r="R42" s="377"/>
      <c r="S42" s="377"/>
      <c r="T42" s="377"/>
      <c r="U42" s="360">
        <f t="shared" ref="U42" si="22">R42+S42+T42</f>
        <v>0</v>
      </c>
      <c r="V42" s="306" t="e">
        <f t="shared" si="17"/>
        <v>#DIV/0!</v>
      </c>
      <c r="W42" s="378"/>
      <c r="X42" s="379"/>
      <c r="Y42" s="306"/>
      <c r="Z42" s="379"/>
      <c r="AA42" s="306"/>
      <c r="AB42" s="379"/>
      <c r="AC42" s="379"/>
      <c r="AD42" s="379"/>
      <c r="AE42" s="360">
        <f t="shared" ref="AE42" si="23">AD42+AC42+AB42</f>
        <v>0</v>
      </c>
      <c r="AF42" s="306" t="e">
        <f t="shared" si="20"/>
        <v>#DIV/0!</v>
      </c>
    </row>
    <row r="43" spans="1:32">
      <c r="B43" s="203"/>
      <c r="C43" s="204"/>
      <c r="D43" s="204"/>
      <c r="E43" s="204"/>
      <c r="F43" s="204"/>
      <c r="G43" s="204"/>
      <c r="H43" s="204"/>
      <c r="I43" s="204"/>
      <c r="J43" s="204"/>
      <c r="K43" s="204"/>
      <c r="L43" s="205"/>
      <c r="M43" s="204"/>
      <c r="N43" s="204"/>
      <c r="O43" s="204"/>
      <c r="P43" s="204"/>
      <c r="Q43" s="204"/>
      <c r="R43" s="204"/>
      <c r="S43" s="204"/>
      <c r="T43" s="204"/>
      <c r="U43" s="204"/>
      <c r="V43" s="205"/>
      <c r="W43" s="204"/>
      <c r="X43" s="204"/>
      <c r="Y43" s="204"/>
      <c r="Z43" s="204"/>
      <c r="AA43" s="204"/>
      <c r="AB43" s="204"/>
      <c r="AC43" s="204"/>
      <c r="AD43" s="204"/>
      <c r="AE43" s="204"/>
      <c r="AF43" s="205"/>
    </row>
    <row r="44" spans="1:32">
      <c r="A44" s="40" t="s">
        <v>145</v>
      </c>
      <c r="B44" s="41"/>
    </row>
    <row r="45" spans="1:32" ht="48" customHeight="1">
      <c r="A45" s="122">
        <v>1</v>
      </c>
      <c r="B45" s="423" t="s">
        <v>542</v>
      </c>
      <c r="C45" s="423"/>
      <c r="D45" s="423"/>
      <c r="E45" s="423"/>
      <c r="F45" s="423"/>
      <c r="G45" s="423"/>
      <c r="H45" s="423"/>
      <c r="I45" s="423"/>
      <c r="J45" s="423"/>
      <c r="K45" s="423"/>
      <c r="L45" s="423"/>
      <c r="M45" s="423"/>
      <c r="N45" s="243"/>
      <c r="O45" s="243"/>
      <c r="P45" s="243"/>
    </row>
    <row r="46" spans="1:32">
      <c r="A46" s="122"/>
      <c r="B46" s="192"/>
      <c r="C46" s="192"/>
      <c r="D46" s="192"/>
      <c r="E46" s="192"/>
      <c r="F46" s="192"/>
      <c r="G46" s="192"/>
      <c r="H46" s="192"/>
      <c r="I46" s="192"/>
      <c r="J46" s="192"/>
      <c r="K46" s="192"/>
      <c r="L46" s="192"/>
      <c r="M46" s="192"/>
      <c r="N46" s="243"/>
      <c r="O46" s="243"/>
      <c r="P46" s="243"/>
    </row>
    <row r="47" spans="1:32">
      <c r="A47" s="407" t="s">
        <v>153</v>
      </c>
      <c r="B47" s="407"/>
      <c r="C47" s="40"/>
      <c r="D47" s="40"/>
      <c r="E47" s="40"/>
      <c r="F47" s="40"/>
    </row>
    <row r="48" spans="1:32" s="36" customFormat="1"/>
    <row r="49" s="36" customFormat="1"/>
    <row r="50" s="36" customFormat="1"/>
    <row r="51" s="36" customFormat="1"/>
    <row r="52" s="36" customFormat="1"/>
    <row r="53" s="36" customFormat="1"/>
    <row r="54" s="36" customFormat="1"/>
    <row r="55" s="36" customFormat="1"/>
    <row r="56" s="36" customFormat="1"/>
    <row r="57" s="36" customFormat="1"/>
  </sheetData>
  <sheetProtection password="87ED" sheet="1" objects="1" scenarios="1"/>
  <mergeCells count="32">
    <mergeCell ref="M3:V3"/>
    <mergeCell ref="C3:L3"/>
    <mergeCell ref="F4:F5"/>
    <mergeCell ref="G4:G5"/>
    <mergeCell ref="L4:L5"/>
    <mergeCell ref="M4:M5"/>
    <mergeCell ref="N4:N5"/>
    <mergeCell ref="H4:K4"/>
    <mergeCell ref="R4:U4"/>
    <mergeCell ref="E4:E5"/>
    <mergeCell ref="Z4:Z5"/>
    <mergeCell ref="C4:C5"/>
    <mergeCell ref="AB4:AE4"/>
    <mergeCell ref="AA4:AA5"/>
    <mergeCell ref="A47:B47"/>
    <mergeCell ref="B45:M45"/>
    <mergeCell ref="W3:AF3"/>
    <mergeCell ref="D4:D5"/>
    <mergeCell ref="AF4:AF5"/>
    <mergeCell ref="B3:B5"/>
    <mergeCell ref="B1:P1"/>
    <mergeCell ref="Q1:AF1"/>
    <mergeCell ref="K2:L2"/>
    <mergeCell ref="V4:V5"/>
    <mergeCell ref="W4:W5"/>
    <mergeCell ref="O4:O5"/>
    <mergeCell ref="P4:P5"/>
    <mergeCell ref="Q4:Q5"/>
    <mergeCell ref="U2:V2"/>
    <mergeCell ref="AE2:AF2"/>
    <mergeCell ref="X4:X5"/>
    <mergeCell ref="Y4:Y5"/>
  </mergeCells>
  <conditionalFormatting sqref="E6:E42 G6:G42 L6:L43">
    <cfRule type="containsErrors" dxfId="11" priority="9">
      <formula>ISERROR(E6)</formula>
    </cfRule>
  </conditionalFormatting>
  <conditionalFormatting sqref="AE42 V7:V43 O6:O42 Q6:Q42 U6:V40 AE6:AE40">
    <cfRule type="containsErrors" dxfId="10" priority="7">
      <formula>ISERROR(O6)</formula>
    </cfRule>
  </conditionalFormatting>
  <conditionalFormatting sqref="AE42 AF40:AF43 Y6:Y42 AA6:AA42 AE6:AF40">
    <cfRule type="containsErrors" dxfId="9" priority="6">
      <formula>ISERROR(Y6)</formula>
    </cfRule>
  </conditionalFormatting>
  <conditionalFormatting sqref="U42 E42 AE42 G42 AF40:AF43 V7:V43 O6:O42 Q6:Q42 U6:V40 Y6:Y42 AA6:AA42 AE6:AF40">
    <cfRule type="containsErrors" dxfId="8" priority="5">
      <formula>ISERROR(E6)</formula>
    </cfRule>
  </conditionalFormatting>
  <printOptions horizontalCentered="1"/>
  <pageMargins left="0.2" right="0.2" top="0.75" bottom="0.75" header="0.3" footer="0.3"/>
  <pageSetup paperSize="5" scale="35" orientation="landscape" r:id="rId1"/>
</worksheet>
</file>

<file path=xl/worksheets/sheet5.xml><?xml version="1.0" encoding="utf-8"?>
<worksheet xmlns="http://schemas.openxmlformats.org/spreadsheetml/2006/main" xmlns:r="http://schemas.openxmlformats.org/officeDocument/2006/relationships">
  <dimension ref="A1:AD42"/>
  <sheetViews>
    <sheetView zoomScale="90" zoomScaleNormal="90" workbookViewId="0"/>
  </sheetViews>
  <sheetFormatPr defaultColWidth="9.140625" defaultRowHeight="15"/>
  <cols>
    <col min="2" max="2" width="4.5703125" customWidth="1"/>
    <col min="3" max="3" width="31.5703125" customWidth="1"/>
    <col min="4" max="4" width="8.85546875" customWidth="1"/>
    <col min="5" max="5" width="12" customWidth="1"/>
    <col min="6" max="6" width="9.5703125" customWidth="1"/>
    <col min="7" max="7" width="12.42578125" customWidth="1"/>
    <col min="8" max="8" width="17.42578125" customWidth="1"/>
    <col min="9" max="9" width="14.85546875" customWidth="1"/>
    <col min="10" max="10" width="16.140625" customWidth="1"/>
    <col min="11" max="11" width="10.5703125" customWidth="1"/>
    <col min="12" max="12" width="10.42578125" customWidth="1"/>
    <col min="13" max="13" width="9.85546875" customWidth="1"/>
    <col min="14" max="14" width="12.140625" customWidth="1"/>
    <col min="15" max="15" width="10.42578125" customWidth="1"/>
    <col min="16" max="16" width="12.140625" customWidth="1"/>
    <col min="17" max="17" width="15" customWidth="1"/>
    <col min="18" max="18" width="13.85546875" customWidth="1"/>
    <col min="19" max="19" width="15.7109375" customWidth="1"/>
    <col min="20" max="20" width="10.42578125" customWidth="1"/>
    <col min="21" max="21" width="10.85546875" customWidth="1"/>
    <col min="22" max="22" width="9.42578125" customWidth="1"/>
    <col min="23" max="23" width="12.42578125" customWidth="1"/>
    <col min="24" max="24" width="10" customWidth="1"/>
    <col min="25" max="25" width="11.28515625" customWidth="1"/>
    <col min="26" max="26" width="15.140625" customWidth="1"/>
    <col min="27" max="27" width="14.85546875" customWidth="1"/>
    <col min="28" max="28" width="18.85546875" customWidth="1"/>
    <col min="29" max="29" width="9.42578125" customWidth="1"/>
    <col min="30" max="30" width="9.140625" customWidth="1"/>
  </cols>
  <sheetData>
    <row r="1" spans="1:30" ht="23.25">
      <c r="B1" s="406" t="s">
        <v>455</v>
      </c>
      <c r="C1" s="406"/>
      <c r="D1" s="406"/>
      <c r="E1" s="406"/>
      <c r="F1" s="406"/>
      <c r="G1" s="406"/>
      <c r="H1" s="406"/>
      <c r="I1" s="406"/>
      <c r="J1" s="406"/>
      <c r="K1" s="406"/>
      <c r="L1" s="406"/>
      <c r="M1" s="406"/>
      <c r="N1" s="406"/>
      <c r="O1" s="406"/>
      <c r="P1" s="406"/>
      <c r="Q1" s="406" t="s">
        <v>138</v>
      </c>
      <c r="R1" s="406"/>
      <c r="S1" s="406"/>
      <c r="T1" s="406"/>
      <c r="U1" s="406"/>
      <c r="V1" s="406"/>
      <c r="W1" s="406"/>
      <c r="X1" s="406"/>
      <c r="Y1" s="406"/>
      <c r="Z1" s="406"/>
      <c r="AA1" s="406"/>
      <c r="AB1" s="406"/>
      <c r="AC1" s="406"/>
      <c r="AD1" s="406"/>
    </row>
    <row r="2" spans="1:30" ht="18.75">
      <c r="A2" s="2"/>
      <c r="B2" s="2"/>
      <c r="C2" s="2"/>
      <c r="D2" s="2"/>
      <c r="E2" s="2"/>
      <c r="F2" s="2"/>
      <c r="J2" s="417" t="s">
        <v>142</v>
      </c>
      <c r="K2" s="417"/>
      <c r="L2" s="417"/>
      <c r="S2" s="417" t="s">
        <v>142</v>
      </c>
      <c r="T2" s="417"/>
      <c r="U2" s="417"/>
      <c r="AB2" s="417" t="s">
        <v>142</v>
      </c>
      <c r="AC2" s="417"/>
      <c r="AD2" s="417"/>
    </row>
    <row r="3" spans="1:30" s="1" customFormat="1" ht="14.45" customHeight="1">
      <c r="B3" s="458" t="s">
        <v>154</v>
      </c>
      <c r="C3" s="458" t="s">
        <v>158</v>
      </c>
      <c r="D3" s="450" t="s">
        <v>55</v>
      </c>
      <c r="E3" s="450"/>
      <c r="F3" s="450"/>
      <c r="G3" s="451"/>
      <c r="H3" s="451"/>
      <c r="I3" s="451"/>
      <c r="J3" s="451"/>
      <c r="K3" s="451"/>
      <c r="L3" s="451"/>
      <c r="M3" s="452" t="s">
        <v>56</v>
      </c>
      <c r="N3" s="452"/>
      <c r="O3" s="452"/>
      <c r="P3" s="453"/>
      <c r="Q3" s="453"/>
      <c r="R3" s="453"/>
      <c r="S3" s="453"/>
      <c r="T3" s="453"/>
      <c r="U3" s="453"/>
      <c r="V3" s="454" t="s">
        <v>57</v>
      </c>
      <c r="W3" s="454"/>
      <c r="X3" s="454"/>
      <c r="Y3" s="455"/>
      <c r="Z3" s="455"/>
      <c r="AA3" s="455"/>
      <c r="AB3" s="455"/>
      <c r="AC3" s="455"/>
      <c r="AD3" s="455"/>
    </row>
    <row r="4" spans="1:30" s="1" customFormat="1" ht="33.950000000000003" customHeight="1">
      <c r="B4" s="459"/>
      <c r="C4" s="459"/>
      <c r="D4" s="456" t="s">
        <v>454</v>
      </c>
      <c r="E4" s="457"/>
      <c r="F4" s="456" t="s">
        <v>3</v>
      </c>
      <c r="G4" s="457"/>
      <c r="H4" s="461" t="s">
        <v>160</v>
      </c>
      <c r="I4" s="461" t="s">
        <v>5</v>
      </c>
      <c r="J4" s="461" t="s">
        <v>161</v>
      </c>
      <c r="K4" s="461" t="s">
        <v>6</v>
      </c>
      <c r="L4" s="461" t="s">
        <v>7</v>
      </c>
      <c r="M4" s="463" t="s">
        <v>454</v>
      </c>
      <c r="N4" s="463"/>
      <c r="O4" s="463" t="s">
        <v>3</v>
      </c>
      <c r="P4" s="463"/>
      <c r="Q4" s="469" t="s">
        <v>160</v>
      </c>
      <c r="R4" s="469" t="s">
        <v>5</v>
      </c>
      <c r="S4" s="469" t="s">
        <v>161</v>
      </c>
      <c r="T4" s="469" t="s">
        <v>6</v>
      </c>
      <c r="U4" s="469" t="s">
        <v>7</v>
      </c>
      <c r="V4" s="467" t="s">
        <v>454</v>
      </c>
      <c r="W4" s="468"/>
      <c r="X4" s="467" t="s">
        <v>3</v>
      </c>
      <c r="Y4" s="468"/>
      <c r="Z4" s="465" t="s">
        <v>160</v>
      </c>
      <c r="AA4" s="465" t="s">
        <v>5</v>
      </c>
      <c r="AB4" s="465" t="s">
        <v>161</v>
      </c>
      <c r="AC4" s="465" t="s">
        <v>6</v>
      </c>
      <c r="AD4" s="465" t="s">
        <v>7</v>
      </c>
    </row>
    <row r="5" spans="1:30" ht="28.5">
      <c r="B5" s="460"/>
      <c r="C5" s="460"/>
      <c r="D5" s="333" t="s">
        <v>452</v>
      </c>
      <c r="E5" s="333" t="s">
        <v>453</v>
      </c>
      <c r="F5" s="333" t="s">
        <v>452</v>
      </c>
      <c r="G5" s="333" t="s">
        <v>453</v>
      </c>
      <c r="H5" s="462"/>
      <c r="I5" s="462"/>
      <c r="J5" s="462"/>
      <c r="K5" s="462"/>
      <c r="L5" s="462"/>
      <c r="M5" s="62" t="s">
        <v>452</v>
      </c>
      <c r="N5" s="62" t="s">
        <v>453</v>
      </c>
      <c r="O5" s="62" t="s">
        <v>452</v>
      </c>
      <c r="P5" s="62" t="s">
        <v>453</v>
      </c>
      <c r="Q5" s="470"/>
      <c r="R5" s="470"/>
      <c r="S5" s="470"/>
      <c r="T5" s="470"/>
      <c r="U5" s="470"/>
      <c r="V5" s="63" t="s">
        <v>452</v>
      </c>
      <c r="W5" s="63" t="s">
        <v>453</v>
      </c>
      <c r="X5" s="63" t="s">
        <v>452</v>
      </c>
      <c r="Y5" s="63" t="s">
        <v>453</v>
      </c>
      <c r="Z5" s="466"/>
      <c r="AA5" s="466"/>
      <c r="AB5" s="466"/>
      <c r="AC5" s="466"/>
      <c r="AD5" s="466"/>
    </row>
    <row r="6" spans="1:30">
      <c r="B6" s="50">
        <v>1</v>
      </c>
      <c r="C6" s="51"/>
      <c r="D6" s="15"/>
      <c r="E6" s="15"/>
      <c r="F6" s="15"/>
      <c r="G6" s="15"/>
      <c r="H6" s="53" t="e">
        <f>F6/$F$27</f>
        <v>#DIV/0!</v>
      </c>
      <c r="I6" s="15"/>
      <c r="J6" s="53" t="e">
        <f>I6/$I$27</f>
        <v>#DIV/0!</v>
      </c>
      <c r="K6" s="15"/>
      <c r="L6" s="53" t="e">
        <f>K6/F6</f>
        <v>#DIV/0!</v>
      </c>
      <c r="M6" s="438" t="s">
        <v>157</v>
      </c>
      <c r="N6" s="439"/>
      <c r="O6" s="439"/>
      <c r="P6" s="439"/>
      <c r="Q6" s="439"/>
      <c r="R6" s="439"/>
      <c r="S6" s="439"/>
      <c r="T6" s="439"/>
      <c r="U6" s="440"/>
      <c r="V6" s="444" t="s">
        <v>157</v>
      </c>
      <c r="W6" s="445"/>
      <c r="X6" s="445"/>
      <c r="Y6" s="445"/>
      <c r="Z6" s="445"/>
      <c r="AA6" s="445"/>
      <c r="AB6" s="445"/>
      <c r="AC6" s="445"/>
      <c r="AD6" s="446"/>
    </row>
    <row r="7" spans="1:30">
      <c r="B7" s="50">
        <v>2</v>
      </c>
      <c r="C7" s="51"/>
      <c r="D7" s="15"/>
      <c r="E7" s="15"/>
      <c r="F7" s="15"/>
      <c r="G7" s="15"/>
      <c r="H7" s="53" t="e">
        <f t="shared" ref="H7:H26" si="0">F7/$F$27</f>
        <v>#DIV/0!</v>
      </c>
      <c r="I7" s="15"/>
      <c r="J7" s="53" t="e">
        <f t="shared" ref="J7:J26" si="1">I7/$I$27</f>
        <v>#DIV/0!</v>
      </c>
      <c r="K7" s="15"/>
      <c r="L7" s="53" t="e">
        <f t="shared" ref="L7:L25" si="2">K7/F7</f>
        <v>#DIV/0!</v>
      </c>
      <c r="M7" s="441"/>
      <c r="N7" s="442"/>
      <c r="O7" s="442"/>
      <c r="P7" s="442"/>
      <c r="Q7" s="442"/>
      <c r="R7" s="442"/>
      <c r="S7" s="442"/>
      <c r="T7" s="442"/>
      <c r="U7" s="443"/>
      <c r="V7" s="447"/>
      <c r="W7" s="448"/>
      <c r="X7" s="448"/>
      <c r="Y7" s="448"/>
      <c r="Z7" s="448"/>
      <c r="AA7" s="448"/>
      <c r="AB7" s="448"/>
      <c r="AC7" s="448"/>
      <c r="AD7" s="449"/>
    </row>
    <row r="8" spans="1:30">
      <c r="B8" s="50">
        <v>3</v>
      </c>
      <c r="C8" s="51"/>
      <c r="D8" s="15"/>
      <c r="E8" s="15"/>
      <c r="F8" s="15"/>
      <c r="G8" s="15"/>
      <c r="H8" s="53" t="e">
        <f t="shared" si="0"/>
        <v>#DIV/0!</v>
      </c>
      <c r="I8" s="15"/>
      <c r="J8" s="53" t="e">
        <f t="shared" si="1"/>
        <v>#DIV/0!</v>
      </c>
      <c r="K8" s="15"/>
      <c r="L8" s="53" t="e">
        <f t="shared" si="2"/>
        <v>#DIV/0!</v>
      </c>
      <c r="M8" s="441"/>
      <c r="N8" s="442"/>
      <c r="O8" s="442"/>
      <c r="P8" s="442"/>
      <c r="Q8" s="442"/>
      <c r="R8" s="442"/>
      <c r="S8" s="442"/>
      <c r="T8" s="442"/>
      <c r="U8" s="443"/>
      <c r="V8" s="447"/>
      <c r="W8" s="448"/>
      <c r="X8" s="448"/>
      <c r="Y8" s="448"/>
      <c r="Z8" s="448"/>
      <c r="AA8" s="448"/>
      <c r="AB8" s="448"/>
      <c r="AC8" s="448"/>
      <c r="AD8" s="449"/>
    </row>
    <row r="9" spans="1:30">
      <c r="B9" s="50">
        <v>4</v>
      </c>
      <c r="C9" s="51"/>
      <c r="D9" s="15"/>
      <c r="E9" s="15"/>
      <c r="F9" s="15"/>
      <c r="G9" s="15"/>
      <c r="H9" s="53" t="e">
        <f t="shared" si="0"/>
        <v>#DIV/0!</v>
      </c>
      <c r="I9" s="15"/>
      <c r="J9" s="53" t="e">
        <f t="shared" si="1"/>
        <v>#DIV/0!</v>
      </c>
      <c r="K9" s="15"/>
      <c r="L9" s="53" t="e">
        <f t="shared" si="2"/>
        <v>#DIV/0!</v>
      </c>
      <c r="M9" s="441"/>
      <c r="N9" s="442"/>
      <c r="O9" s="442"/>
      <c r="P9" s="442"/>
      <c r="Q9" s="442"/>
      <c r="R9" s="442"/>
      <c r="S9" s="442"/>
      <c r="T9" s="442"/>
      <c r="U9" s="443"/>
      <c r="V9" s="447"/>
      <c r="W9" s="448"/>
      <c r="X9" s="448"/>
      <c r="Y9" s="448"/>
      <c r="Z9" s="448"/>
      <c r="AA9" s="448"/>
      <c r="AB9" s="448"/>
      <c r="AC9" s="448"/>
      <c r="AD9" s="449"/>
    </row>
    <row r="10" spans="1:30">
      <c r="B10" s="50">
        <v>5</v>
      </c>
      <c r="C10" s="51"/>
      <c r="D10" s="15"/>
      <c r="E10" s="15"/>
      <c r="F10" s="15"/>
      <c r="G10" s="15"/>
      <c r="H10" s="53" t="e">
        <f t="shared" si="0"/>
        <v>#DIV/0!</v>
      </c>
      <c r="I10" s="15"/>
      <c r="J10" s="53" t="e">
        <f t="shared" si="1"/>
        <v>#DIV/0!</v>
      </c>
      <c r="K10" s="15"/>
      <c r="L10" s="53" t="e">
        <f t="shared" si="2"/>
        <v>#DIV/0!</v>
      </c>
      <c r="M10" s="441"/>
      <c r="N10" s="442"/>
      <c r="O10" s="442"/>
      <c r="P10" s="442"/>
      <c r="Q10" s="442"/>
      <c r="R10" s="442"/>
      <c r="S10" s="442"/>
      <c r="T10" s="442"/>
      <c r="U10" s="443"/>
      <c r="V10" s="447"/>
      <c r="W10" s="448"/>
      <c r="X10" s="448"/>
      <c r="Y10" s="448"/>
      <c r="Z10" s="448"/>
      <c r="AA10" s="448"/>
      <c r="AB10" s="448"/>
      <c r="AC10" s="448"/>
      <c r="AD10" s="449"/>
    </row>
    <row r="11" spans="1:30">
      <c r="B11" s="50">
        <v>6</v>
      </c>
      <c r="C11" s="51"/>
      <c r="D11" s="15"/>
      <c r="E11" s="15"/>
      <c r="F11" s="15"/>
      <c r="G11" s="15"/>
      <c r="H11" s="53" t="e">
        <f t="shared" si="0"/>
        <v>#DIV/0!</v>
      </c>
      <c r="I11" s="15"/>
      <c r="J11" s="53" t="e">
        <f t="shared" si="1"/>
        <v>#DIV/0!</v>
      </c>
      <c r="K11" s="15"/>
      <c r="L11" s="53" t="e">
        <f t="shared" si="2"/>
        <v>#DIV/0!</v>
      </c>
      <c r="M11" s="441"/>
      <c r="N11" s="442"/>
      <c r="O11" s="442"/>
      <c r="P11" s="442"/>
      <c r="Q11" s="442"/>
      <c r="R11" s="442"/>
      <c r="S11" s="442"/>
      <c r="T11" s="442"/>
      <c r="U11" s="443"/>
      <c r="V11" s="447"/>
      <c r="W11" s="448"/>
      <c r="X11" s="448"/>
      <c r="Y11" s="448"/>
      <c r="Z11" s="448"/>
      <c r="AA11" s="448"/>
      <c r="AB11" s="448"/>
      <c r="AC11" s="448"/>
      <c r="AD11" s="449"/>
    </row>
    <row r="12" spans="1:30">
      <c r="B12" s="50">
        <v>7</v>
      </c>
      <c r="C12" s="51"/>
      <c r="D12" s="15"/>
      <c r="E12" s="15"/>
      <c r="F12" s="15"/>
      <c r="G12" s="15"/>
      <c r="H12" s="53" t="e">
        <f t="shared" si="0"/>
        <v>#DIV/0!</v>
      </c>
      <c r="I12" s="15"/>
      <c r="J12" s="53" t="e">
        <f t="shared" si="1"/>
        <v>#DIV/0!</v>
      </c>
      <c r="K12" s="15"/>
      <c r="L12" s="53" t="e">
        <f t="shared" si="2"/>
        <v>#DIV/0!</v>
      </c>
      <c r="M12" s="441"/>
      <c r="N12" s="442"/>
      <c r="O12" s="442"/>
      <c r="P12" s="442"/>
      <c r="Q12" s="442"/>
      <c r="R12" s="442"/>
      <c r="S12" s="442"/>
      <c r="T12" s="442"/>
      <c r="U12" s="443"/>
      <c r="V12" s="447"/>
      <c r="W12" s="448"/>
      <c r="X12" s="448"/>
      <c r="Y12" s="448"/>
      <c r="Z12" s="448"/>
      <c r="AA12" s="448"/>
      <c r="AB12" s="448"/>
      <c r="AC12" s="448"/>
      <c r="AD12" s="449"/>
    </row>
    <row r="13" spans="1:30">
      <c r="B13" s="50">
        <v>8</v>
      </c>
      <c r="C13" s="51"/>
      <c r="D13" s="15"/>
      <c r="E13" s="15"/>
      <c r="F13" s="15"/>
      <c r="G13" s="15"/>
      <c r="H13" s="53" t="e">
        <f t="shared" si="0"/>
        <v>#DIV/0!</v>
      </c>
      <c r="I13" s="15"/>
      <c r="J13" s="53" t="e">
        <f t="shared" si="1"/>
        <v>#DIV/0!</v>
      </c>
      <c r="K13" s="15"/>
      <c r="L13" s="53" t="e">
        <f t="shared" si="2"/>
        <v>#DIV/0!</v>
      </c>
      <c r="M13" s="441"/>
      <c r="N13" s="442"/>
      <c r="O13" s="442"/>
      <c r="P13" s="442"/>
      <c r="Q13" s="442"/>
      <c r="R13" s="442"/>
      <c r="S13" s="442"/>
      <c r="T13" s="442"/>
      <c r="U13" s="443"/>
      <c r="V13" s="447"/>
      <c r="W13" s="448"/>
      <c r="X13" s="448"/>
      <c r="Y13" s="448"/>
      <c r="Z13" s="448"/>
      <c r="AA13" s="448"/>
      <c r="AB13" s="448"/>
      <c r="AC13" s="448"/>
      <c r="AD13" s="449"/>
    </row>
    <row r="14" spans="1:30">
      <c r="B14" s="50">
        <v>9</v>
      </c>
      <c r="C14" s="51"/>
      <c r="D14" s="15"/>
      <c r="E14" s="15"/>
      <c r="F14" s="15"/>
      <c r="G14" s="15"/>
      <c r="H14" s="53" t="e">
        <f t="shared" si="0"/>
        <v>#DIV/0!</v>
      </c>
      <c r="I14" s="15"/>
      <c r="J14" s="53" t="e">
        <f t="shared" si="1"/>
        <v>#DIV/0!</v>
      </c>
      <c r="K14" s="15"/>
      <c r="L14" s="53" t="e">
        <f t="shared" si="2"/>
        <v>#DIV/0!</v>
      </c>
      <c r="M14" s="441"/>
      <c r="N14" s="442"/>
      <c r="O14" s="442"/>
      <c r="P14" s="442"/>
      <c r="Q14" s="442"/>
      <c r="R14" s="442"/>
      <c r="S14" s="442"/>
      <c r="T14" s="442"/>
      <c r="U14" s="443"/>
      <c r="V14" s="447"/>
      <c r="W14" s="448"/>
      <c r="X14" s="448"/>
      <c r="Y14" s="448"/>
      <c r="Z14" s="448"/>
      <c r="AA14" s="448"/>
      <c r="AB14" s="448"/>
      <c r="AC14" s="448"/>
      <c r="AD14" s="449"/>
    </row>
    <row r="15" spans="1:30">
      <c r="B15" s="50">
        <v>10</v>
      </c>
      <c r="C15" s="51"/>
      <c r="D15" s="15"/>
      <c r="E15" s="15"/>
      <c r="F15" s="15"/>
      <c r="G15" s="15"/>
      <c r="H15" s="53" t="e">
        <f t="shared" si="0"/>
        <v>#DIV/0!</v>
      </c>
      <c r="I15" s="15"/>
      <c r="J15" s="53" t="e">
        <f t="shared" si="1"/>
        <v>#DIV/0!</v>
      </c>
      <c r="K15" s="15"/>
      <c r="L15" s="53" t="e">
        <f t="shared" si="2"/>
        <v>#DIV/0!</v>
      </c>
      <c r="M15" s="441"/>
      <c r="N15" s="442"/>
      <c r="O15" s="442"/>
      <c r="P15" s="442"/>
      <c r="Q15" s="442"/>
      <c r="R15" s="442"/>
      <c r="S15" s="442"/>
      <c r="T15" s="442"/>
      <c r="U15" s="443"/>
      <c r="V15" s="447"/>
      <c r="W15" s="448"/>
      <c r="X15" s="448"/>
      <c r="Y15" s="448"/>
      <c r="Z15" s="448"/>
      <c r="AA15" s="448"/>
      <c r="AB15" s="448"/>
      <c r="AC15" s="448"/>
      <c r="AD15" s="449"/>
    </row>
    <row r="16" spans="1:30">
      <c r="B16" s="50">
        <v>11</v>
      </c>
      <c r="C16" s="51"/>
      <c r="D16" s="15"/>
      <c r="E16" s="15"/>
      <c r="F16" s="15"/>
      <c r="G16" s="15"/>
      <c r="H16" s="53" t="e">
        <f t="shared" si="0"/>
        <v>#DIV/0!</v>
      </c>
      <c r="I16" s="15"/>
      <c r="J16" s="53" t="e">
        <f t="shared" si="1"/>
        <v>#DIV/0!</v>
      </c>
      <c r="K16" s="15"/>
      <c r="L16" s="53" t="e">
        <f t="shared" si="2"/>
        <v>#DIV/0!</v>
      </c>
      <c r="M16" s="441"/>
      <c r="N16" s="442"/>
      <c r="O16" s="442"/>
      <c r="P16" s="442"/>
      <c r="Q16" s="442"/>
      <c r="R16" s="442"/>
      <c r="S16" s="442"/>
      <c r="T16" s="442"/>
      <c r="U16" s="443"/>
      <c r="V16" s="447"/>
      <c r="W16" s="448"/>
      <c r="X16" s="448"/>
      <c r="Y16" s="448"/>
      <c r="Z16" s="448"/>
      <c r="AA16" s="448"/>
      <c r="AB16" s="448"/>
      <c r="AC16" s="448"/>
      <c r="AD16" s="449"/>
    </row>
    <row r="17" spans="1:30">
      <c r="B17" s="50">
        <v>12</v>
      </c>
      <c r="C17" s="51"/>
      <c r="D17" s="15"/>
      <c r="E17" s="15"/>
      <c r="F17" s="15"/>
      <c r="G17" s="15"/>
      <c r="H17" s="53" t="e">
        <f t="shared" si="0"/>
        <v>#DIV/0!</v>
      </c>
      <c r="I17" s="15"/>
      <c r="J17" s="53" t="e">
        <f t="shared" si="1"/>
        <v>#DIV/0!</v>
      </c>
      <c r="K17" s="15"/>
      <c r="L17" s="53" t="e">
        <f t="shared" si="2"/>
        <v>#DIV/0!</v>
      </c>
      <c r="M17" s="441"/>
      <c r="N17" s="442"/>
      <c r="O17" s="442"/>
      <c r="P17" s="442"/>
      <c r="Q17" s="442"/>
      <c r="R17" s="442"/>
      <c r="S17" s="442"/>
      <c r="T17" s="442"/>
      <c r="U17" s="443"/>
      <c r="V17" s="447"/>
      <c r="W17" s="448"/>
      <c r="X17" s="448"/>
      <c r="Y17" s="448"/>
      <c r="Z17" s="448"/>
      <c r="AA17" s="448"/>
      <c r="AB17" s="448"/>
      <c r="AC17" s="448"/>
      <c r="AD17" s="449"/>
    </row>
    <row r="18" spans="1:30">
      <c r="B18" s="50">
        <v>13</v>
      </c>
      <c r="C18" s="51"/>
      <c r="D18" s="15"/>
      <c r="E18" s="15"/>
      <c r="F18" s="15"/>
      <c r="G18" s="15"/>
      <c r="H18" s="53" t="e">
        <f t="shared" si="0"/>
        <v>#DIV/0!</v>
      </c>
      <c r="I18" s="15"/>
      <c r="J18" s="53" t="e">
        <f t="shared" si="1"/>
        <v>#DIV/0!</v>
      </c>
      <c r="K18" s="15"/>
      <c r="L18" s="53" t="e">
        <f t="shared" si="2"/>
        <v>#DIV/0!</v>
      </c>
      <c r="M18" s="441"/>
      <c r="N18" s="442"/>
      <c r="O18" s="442"/>
      <c r="P18" s="442"/>
      <c r="Q18" s="442"/>
      <c r="R18" s="442"/>
      <c r="S18" s="442"/>
      <c r="T18" s="442"/>
      <c r="U18" s="443"/>
      <c r="V18" s="447"/>
      <c r="W18" s="448"/>
      <c r="X18" s="448"/>
      <c r="Y18" s="448"/>
      <c r="Z18" s="448"/>
      <c r="AA18" s="448"/>
      <c r="AB18" s="448"/>
      <c r="AC18" s="448"/>
      <c r="AD18" s="449"/>
    </row>
    <row r="19" spans="1:30">
      <c r="B19" s="50">
        <v>14</v>
      </c>
      <c r="C19" s="52"/>
      <c r="D19" s="15"/>
      <c r="E19" s="15"/>
      <c r="F19" s="15"/>
      <c r="G19" s="15"/>
      <c r="H19" s="53" t="e">
        <f t="shared" si="0"/>
        <v>#DIV/0!</v>
      </c>
      <c r="I19" s="15"/>
      <c r="J19" s="53" t="e">
        <f t="shared" si="1"/>
        <v>#DIV/0!</v>
      </c>
      <c r="K19" s="15"/>
      <c r="L19" s="53" t="e">
        <f t="shared" si="2"/>
        <v>#DIV/0!</v>
      </c>
      <c r="M19" s="441"/>
      <c r="N19" s="442"/>
      <c r="O19" s="442"/>
      <c r="P19" s="442"/>
      <c r="Q19" s="442"/>
      <c r="R19" s="442"/>
      <c r="S19" s="442"/>
      <c r="T19" s="442"/>
      <c r="U19" s="443"/>
      <c r="V19" s="447"/>
      <c r="W19" s="448"/>
      <c r="X19" s="448"/>
      <c r="Y19" s="448"/>
      <c r="Z19" s="448"/>
      <c r="AA19" s="448"/>
      <c r="AB19" s="448"/>
      <c r="AC19" s="448"/>
      <c r="AD19" s="449"/>
    </row>
    <row r="20" spans="1:30">
      <c r="B20" s="50">
        <v>15</v>
      </c>
      <c r="C20" s="52"/>
      <c r="D20" s="15"/>
      <c r="E20" s="15"/>
      <c r="F20" s="15"/>
      <c r="G20" s="15"/>
      <c r="H20" s="53" t="e">
        <f t="shared" si="0"/>
        <v>#DIV/0!</v>
      </c>
      <c r="I20" s="15"/>
      <c r="J20" s="53" t="e">
        <f t="shared" si="1"/>
        <v>#DIV/0!</v>
      </c>
      <c r="K20" s="15"/>
      <c r="L20" s="53" t="e">
        <f t="shared" si="2"/>
        <v>#DIV/0!</v>
      </c>
      <c r="M20" s="441"/>
      <c r="N20" s="442"/>
      <c r="O20" s="442"/>
      <c r="P20" s="442"/>
      <c r="Q20" s="442"/>
      <c r="R20" s="442"/>
      <c r="S20" s="442"/>
      <c r="T20" s="442"/>
      <c r="U20" s="443"/>
      <c r="V20" s="447"/>
      <c r="W20" s="448"/>
      <c r="X20" s="448"/>
      <c r="Y20" s="448"/>
      <c r="Z20" s="448"/>
      <c r="AA20" s="448"/>
      <c r="AB20" s="448"/>
      <c r="AC20" s="448"/>
      <c r="AD20" s="449"/>
    </row>
    <row r="21" spans="1:30">
      <c r="B21" s="50">
        <v>16</v>
      </c>
      <c r="C21" s="52"/>
      <c r="D21" s="15"/>
      <c r="E21" s="15"/>
      <c r="F21" s="15"/>
      <c r="G21" s="15"/>
      <c r="H21" s="53" t="e">
        <f t="shared" si="0"/>
        <v>#DIV/0!</v>
      </c>
      <c r="I21" s="15"/>
      <c r="J21" s="53" t="e">
        <f t="shared" si="1"/>
        <v>#DIV/0!</v>
      </c>
      <c r="K21" s="15"/>
      <c r="L21" s="53" t="e">
        <f t="shared" si="2"/>
        <v>#DIV/0!</v>
      </c>
      <c r="M21" s="441"/>
      <c r="N21" s="442"/>
      <c r="O21" s="442"/>
      <c r="P21" s="442"/>
      <c r="Q21" s="442"/>
      <c r="R21" s="442"/>
      <c r="S21" s="442"/>
      <c r="T21" s="442"/>
      <c r="U21" s="443"/>
      <c r="V21" s="447"/>
      <c r="W21" s="448"/>
      <c r="X21" s="448"/>
      <c r="Y21" s="448"/>
      <c r="Z21" s="448"/>
      <c r="AA21" s="448"/>
      <c r="AB21" s="448"/>
      <c r="AC21" s="448"/>
      <c r="AD21" s="449"/>
    </row>
    <row r="22" spans="1:30">
      <c r="B22" s="50">
        <v>17</v>
      </c>
      <c r="C22" s="52"/>
      <c r="D22" s="15"/>
      <c r="E22" s="15"/>
      <c r="F22" s="15"/>
      <c r="G22" s="15"/>
      <c r="H22" s="53" t="e">
        <f t="shared" si="0"/>
        <v>#DIV/0!</v>
      </c>
      <c r="I22" s="15"/>
      <c r="J22" s="53" t="e">
        <f t="shared" si="1"/>
        <v>#DIV/0!</v>
      </c>
      <c r="K22" s="15"/>
      <c r="L22" s="53" t="e">
        <f t="shared" si="2"/>
        <v>#DIV/0!</v>
      </c>
      <c r="M22" s="441"/>
      <c r="N22" s="442"/>
      <c r="O22" s="442"/>
      <c r="P22" s="442"/>
      <c r="Q22" s="442"/>
      <c r="R22" s="442"/>
      <c r="S22" s="442"/>
      <c r="T22" s="442"/>
      <c r="U22" s="443"/>
      <c r="V22" s="447"/>
      <c r="W22" s="448"/>
      <c r="X22" s="448"/>
      <c r="Y22" s="448"/>
      <c r="Z22" s="448"/>
      <c r="AA22" s="448"/>
      <c r="AB22" s="448"/>
      <c r="AC22" s="448"/>
      <c r="AD22" s="449"/>
    </row>
    <row r="23" spans="1:30">
      <c r="B23" s="50">
        <v>18</v>
      </c>
      <c r="C23" s="52"/>
      <c r="D23" s="15"/>
      <c r="E23" s="15"/>
      <c r="F23" s="15"/>
      <c r="G23" s="15"/>
      <c r="H23" s="53" t="e">
        <f t="shared" si="0"/>
        <v>#DIV/0!</v>
      </c>
      <c r="I23" s="15"/>
      <c r="J23" s="53" t="e">
        <f t="shared" si="1"/>
        <v>#DIV/0!</v>
      </c>
      <c r="K23" s="15"/>
      <c r="L23" s="53" t="e">
        <f t="shared" si="2"/>
        <v>#DIV/0!</v>
      </c>
      <c r="M23" s="441"/>
      <c r="N23" s="442"/>
      <c r="O23" s="442"/>
      <c r="P23" s="442"/>
      <c r="Q23" s="442"/>
      <c r="R23" s="442"/>
      <c r="S23" s="442"/>
      <c r="T23" s="442"/>
      <c r="U23" s="443"/>
      <c r="V23" s="447"/>
      <c r="W23" s="448"/>
      <c r="X23" s="448"/>
      <c r="Y23" s="448"/>
      <c r="Z23" s="448"/>
      <c r="AA23" s="448"/>
      <c r="AB23" s="448"/>
      <c r="AC23" s="448"/>
      <c r="AD23" s="449"/>
    </row>
    <row r="24" spans="1:30">
      <c r="B24" s="50">
        <v>19</v>
      </c>
      <c r="C24" s="52"/>
      <c r="D24" s="15"/>
      <c r="E24" s="15"/>
      <c r="F24" s="15"/>
      <c r="G24" s="15"/>
      <c r="H24" s="53" t="e">
        <f t="shared" si="0"/>
        <v>#DIV/0!</v>
      </c>
      <c r="I24" s="15"/>
      <c r="J24" s="53" t="e">
        <f t="shared" si="1"/>
        <v>#DIV/0!</v>
      </c>
      <c r="K24" s="15"/>
      <c r="L24" s="53" t="e">
        <f t="shared" si="2"/>
        <v>#DIV/0!</v>
      </c>
      <c r="M24" s="441"/>
      <c r="N24" s="442"/>
      <c r="O24" s="442"/>
      <c r="P24" s="442"/>
      <c r="Q24" s="442"/>
      <c r="R24" s="442"/>
      <c r="S24" s="442"/>
      <c r="T24" s="442"/>
      <c r="U24" s="443"/>
      <c r="V24" s="447"/>
      <c r="W24" s="448"/>
      <c r="X24" s="448"/>
      <c r="Y24" s="448"/>
      <c r="Z24" s="448"/>
      <c r="AA24" s="448"/>
      <c r="AB24" s="448"/>
      <c r="AC24" s="448"/>
      <c r="AD24" s="449"/>
    </row>
    <row r="25" spans="1:30" ht="15.75" thickBot="1">
      <c r="B25" s="71">
        <v>20</v>
      </c>
      <c r="C25" s="72"/>
      <c r="D25" s="43"/>
      <c r="E25" s="43"/>
      <c r="F25" s="43"/>
      <c r="G25" s="43"/>
      <c r="H25" s="53" t="e">
        <f t="shared" si="0"/>
        <v>#DIV/0!</v>
      </c>
      <c r="I25" s="43"/>
      <c r="J25" s="73" t="e">
        <f t="shared" si="1"/>
        <v>#DIV/0!</v>
      </c>
      <c r="K25" s="43"/>
      <c r="L25" s="53" t="e">
        <f t="shared" si="2"/>
        <v>#DIV/0!</v>
      </c>
      <c r="M25" s="441"/>
      <c r="N25" s="442"/>
      <c r="O25" s="442"/>
      <c r="P25" s="442"/>
      <c r="Q25" s="442"/>
      <c r="R25" s="442"/>
      <c r="S25" s="442"/>
      <c r="T25" s="442"/>
      <c r="U25" s="443"/>
      <c r="V25" s="447"/>
      <c r="W25" s="448"/>
      <c r="X25" s="448"/>
      <c r="Y25" s="448"/>
      <c r="Z25" s="448"/>
      <c r="AA25" s="448"/>
      <c r="AB25" s="448"/>
      <c r="AC25" s="448"/>
      <c r="AD25" s="449"/>
    </row>
    <row r="26" spans="1:30" ht="15.75" thickBot="1">
      <c r="B26" s="436" t="s">
        <v>155</v>
      </c>
      <c r="C26" s="437"/>
      <c r="D26" s="75">
        <f>SUM(D6:D25)</f>
        <v>0</v>
      </c>
      <c r="E26" s="75">
        <f t="shared" ref="E26:G26" si="3">SUM(E6:E25)</f>
        <v>0</v>
      </c>
      <c r="F26" s="75">
        <f t="shared" si="3"/>
        <v>0</v>
      </c>
      <c r="G26" s="75">
        <f t="shared" si="3"/>
        <v>0</v>
      </c>
      <c r="H26" s="91" t="e">
        <f t="shared" si="0"/>
        <v>#DIV/0!</v>
      </c>
      <c r="I26" s="75">
        <f>SUM(I6:I25)</f>
        <v>0</v>
      </c>
      <c r="J26" s="76" t="e">
        <f t="shared" si="1"/>
        <v>#DIV/0!</v>
      </c>
      <c r="K26" s="75">
        <f>SUM(K6:K25)</f>
        <v>0</v>
      </c>
      <c r="L26" s="76" t="e">
        <f>K26/F26</f>
        <v>#DIV/0!</v>
      </c>
      <c r="M26" s="77"/>
      <c r="N26" s="77"/>
      <c r="O26" s="77"/>
      <c r="P26" s="77"/>
      <c r="Q26" s="76" t="e">
        <f>O26/$O$27</f>
        <v>#DIV/0!</v>
      </c>
      <c r="R26" s="77"/>
      <c r="S26" s="76" t="e">
        <f>R26/$R$27</f>
        <v>#DIV/0!</v>
      </c>
      <c r="T26" s="77"/>
      <c r="U26" s="76" t="e">
        <f>T26/O26</f>
        <v>#DIV/0!</v>
      </c>
      <c r="V26" s="78"/>
      <c r="W26" s="78"/>
      <c r="X26" s="78"/>
      <c r="Y26" s="78"/>
      <c r="Z26" s="76" t="e">
        <f>X26/$X$27</f>
        <v>#DIV/0!</v>
      </c>
      <c r="AA26" s="78"/>
      <c r="AB26" s="76" t="e">
        <f>AA26/$AA$27</f>
        <v>#DIV/0!</v>
      </c>
      <c r="AC26" s="78"/>
      <c r="AD26" s="79" t="e">
        <f>AC26/X26</f>
        <v>#DIV/0!</v>
      </c>
    </row>
    <row r="27" spans="1:30" ht="28.5" customHeight="1">
      <c r="B27" s="434" t="s">
        <v>162</v>
      </c>
      <c r="C27" s="435"/>
      <c r="D27" s="74"/>
      <c r="E27" s="74"/>
      <c r="F27" s="74">
        <f>'Table IA'!D41</f>
        <v>0</v>
      </c>
      <c r="G27" s="74"/>
      <c r="H27" s="74"/>
      <c r="I27" s="74">
        <f>'Table IA'!F41</f>
        <v>0</v>
      </c>
      <c r="J27" s="74"/>
      <c r="K27" s="74"/>
      <c r="L27" s="74"/>
      <c r="M27" s="74"/>
      <c r="N27" s="74"/>
      <c r="O27" s="74">
        <f>'Table IA'!N41</f>
        <v>0</v>
      </c>
      <c r="P27" s="74"/>
      <c r="Q27" s="74"/>
      <c r="R27" s="74">
        <f>'Table IA'!P41</f>
        <v>0</v>
      </c>
      <c r="S27" s="74"/>
      <c r="T27" s="74"/>
      <c r="U27" s="74"/>
      <c r="V27" s="74"/>
      <c r="W27" s="74"/>
      <c r="X27" s="74">
        <f>'Table IA'!X41</f>
        <v>0</v>
      </c>
      <c r="Y27" s="74"/>
      <c r="Z27" s="74"/>
      <c r="AA27" s="74">
        <f>'Table IA'!Z41</f>
        <v>0</v>
      </c>
      <c r="AB27" s="74"/>
      <c r="AC27" s="74"/>
      <c r="AD27" s="74"/>
    </row>
    <row r="29" spans="1:30">
      <c r="A29" s="40" t="s">
        <v>145</v>
      </c>
    </row>
    <row r="30" spans="1:30">
      <c r="A30" s="42">
        <v>1</v>
      </c>
      <c r="B30" s="464" t="s">
        <v>456</v>
      </c>
      <c r="C30" s="464"/>
      <c r="D30" s="464"/>
      <c r="E30" s="464"/>
    </row>
    <row r="32" spans="1:30" s="36" customFormat="1">
      <c r="A32" s="407" t="s">
        <v>153</v>
      </c>
      <c r="B32" s="407"/>
      <c r="C32" s="407"/>
    </row>
    <row r="33" s="36" customFormat="1"/>
    <row r="34" s="36" customFormat="1"/>
    <row r="35" s="36" customFormat="1"/>
    <row r="36" s="36" customFormat="1"/>
    <row r="37" s="36" customFormat="1"/>
    <row r="38" s="36" customFormat="1"/>
    <row r="39" s="36" customFormat="1"/>
    <row r="40" s="36" customFormat="1"/>
    <row r="41" s="36" customFormat="1"/>
    <row r="42" s="36" customFormat="1"/>
  </sheetData>
  <sheetProtection password="87ED" sheet="1" objects="1" scenarios="1"/>
  <mergeCells count="37">
    <mergeCell ref="B30:E30"/>
    <mergeCell ref="AC4:AC5"/>
    <mergeCell ref="AD4:AD5"/>
    <mergeCell ref="AB2:AD2"/>
    <mergeCell ref="S2:U2"/>
    <mergeCell ref="J2:L2"/>
    <mergeCell ref="X4:Y4"/>
    <mergeCell ref="V4:W4"/>
    <mergeCell ref="Z4:Z5"/>
    <mergeCell ref="AA4:AA5"/>
    <mergeCell ref="AB4:AB5"/>
    <mergeCell ref="Q4:Q5"/>
    <mergeCell ref="R4:R5"/>
    <mergeCell ref="S4:S5"/>
    <mergeCell ref="T4:T5"/>
    <mergeCell ref="U4:U5"/>
    <mergeCell ref="J4:J5"/>
    <mergeCell ref="K4:K5"/>
    <mergeCell ref="L4:L5"/>
    <mergeCell ref="M4:N4"/>
    <mergeCell ref="O4:P4"/>
    <mergeCell ref="A32:C32"/>
    <mergeCell ref="B1:P1"/>
    <mergeCell ref="Q1:AD1"/>
    <mergeCell ref="B27:C27"/>
    <mergeCell ref="B26:C26"/>
    <mergeCell ref="M6:U25"/>
    <mergeCell ref="V6:AD25"/>
    <mergeCell ref="D3:L3"/>
    <mergeCell ref="M3:U3"/>
    <mergeCell ref="V3:AD3"/>
    <mergeCell ref="D4:E4"/>
    <mergeCell ref="F4:G4"/>
    <mergeCell ref="C3:C5"/>
    <mergeCell ref="B3:B5"/>
    <mergeCell ref="H4:H5"/>
    <mergeCell ref="I4:I5"/>
  </mergeCells>
  <conditionalFormatting sqref="J6:J26 H6:H26 L6:L26">
    <cfRule type="containsErrors" dxfId="7" priority="2">
      <formula>ISERROR(H6)</formula>
    </cfRule>
  </conditionalFormatting>
  <conditionalFormatting sqref="AD26 AB26 Z26 U26 S26 Q26">
    <cfRule type="containsErrors" dxfId="6" priority="1">
      <formula>ISERROR(Q26)</formula>
    </cfRule>
  </conditionalFormatting>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dimension ref="A1:AD75"/>
  <sheetViews>
    <sheetView zoomScale="90" zoomScaleNormal="90" workbookViewId="0"/>
  </sheetViews>
  <sheetFormatPr defaultColWidth="9.140625" defaultRowHeight="15"/>
  <cols>
    <col min="2" max="2" width="5.28515625" customWidth="1"/>
    <col min="3" max="3" width="31.28515625" customWidth="1"/>
    <col min="4" max="4" width="15.7109375" customWidth="1"/>
    <col min="5" max="5" width="15.28515625" customWidth="1"/>
    <col min="6" max="6" width="17.42578125" customWidth="1"/>
    <col min="7" max="7" width="20.140625" customWidth="1"/>
    <col min="8" max="8" width="13.85546875" customWidth="1"/>
    <col min="9" max="9" width="14" customWidth="1"/>
    <col min="10" max="10" width="14.28515625" customWidth="1"/>
    <col min="11" max="11" width="24.42578125" customWidth="1"/>
    <col min="12" max="12" width="16.28515625" customWidth="1"/>
    <col min="13" max="13" width="15" customWidth="1"/>
    <col min="14" max="14" width="18.5703125" customWidth="1"/>
    <col min="15" max="15" width="18" customWidth="1"/>
    <col min="16" max="16" width="14.140625" customWidth="1"/>
    <col min="17" max="17" width="15.7109375" customWidth="1"/>
    <col min="18" max="18" width="15.140625" customWidth="1"/>
    <col min="19" max="19" width="22.5703125" customWidth="1"/>
    <col min="20" max="20" width="14.5703125" customWidth="1"/>
    <col min="21" max="21" width="18.5703125" customWidth="1"/>
    <col min="22" max="22" width="18.85546875" customWidth="1"/>
    <col min="23" max="23" width="17.28515625" customWidth="1"/>
    <col min="24" max="24" width="11.85546875" customWidth="1"/>
    <col min="25" max="25" width="11.42578125" customWidth="1"/>
    <col min="26" max="26" width="14.42578125" customWidth="1"/>
  </cols>
  <sheetData>
    <row r="1" spans="1:26" ht="21">
      <c r="B1" s="406" t="s">
        <v>139</v>
      </c>
      <c r="C1" s="406"/>
      <c r="D1" s="406"/>
      <c r="E1" s="406"/>
      <c r="F1" s="406"/>
      <c r="G1" s="406"/>
      <c r="H1" s="406"/>
      <c r="I1" s="406"/>
      <c r="J1" s="406"/>
      <c r="K1" s="406"/>
      <c r="L1" s="406"/>
      <c r="M1" s="406"/>
      <c r="N1" s="406" t="s">
        <v>139</v>
      </c>
      <c r="O1" s="406"/>
      <c r="P1" s="406"/>
      <c r="Q1" s="406"/>
      <c r="R1" s="406"/>
      <c r="S1" s="406"/>
      <c r="T1" s="406"/>
      <c r="U1" s="406"/>
      <c r="V1" s="406"/>
      <c r="W1" s="406"/>
      <c r="X1" s="406"/>
      <c r="Y1" s="406"/>
      <c r="Z1" s="12"/>
    </row>
    <row r="2" spans="1:26" ht="18.75">
      <c r="A2" s="2"/>
      <c r="B2" s="2"/>
      <c r="C2" s="2"/>
      <c r="D2" s="2"/>
      <c r="H2" s="417" t="s">
        <v>142</v>
      </c>
      <c r="I2" s="417"/>
      <c r="J2" s="417"/>
      <c r="O2" s="417" t="s">
        <v>142</v>
      </c>
      <c r="P2" s="417"/>
      <c r="Q2" s="417"/>
      <c r="R2" s="417"/>
      <c r="W2" s="332"/>
      <c r="Y2" s="417" t="s">
        <v>142</v>
      </c>
      <c r="Z2" s="417"/>
    </row>
    <row r="3" spans="1:26">
      <c r="B3" s="458" t="s">
        <v>154</v>
      </c>
      <c r="C3" s="450" t="s">
        <v>55</v>
      </c>
      <c r="D3" s="471"/>
      <c r="E3" s="471"/>
      <c r="F3" s="471"/>
      <c r="G3" s="471"/>
      <c r="H3" s="471"/>
      <c r="I3" s="471"/>
      <c r="J3" s="471"/>
      <c r="K3" s="452" t="s">
        <v>56</v>
      </c>
      <c r="L3" s="472"/>
      <c r="M3" s="472"/>
      <c r="N3" s="472"/>
      <c r="O3" s="472"/>
      <c r="P3" s="472"/>
      <c r="Q3" s="472"/>
      <c r="R3" s="472"/>
      <c r="S3" s="454" t="s">
        <v>57</v>
      </c>
      <c r="T3" s="455"/>
      <c r="U3" s="455"/>
      <c r="V3" s="455"/>
      <c r="W3" s="455"/>
      <c r="X3" s="455"/>
      <c r="Y3" s="455"/>
      <c r="Z3" s="455"/>
    </row>
    <row r="4" spans="1:26" ht="69.75" customHeight="1">
      <c r="B4" s="460"/>
      <c r="C4" s="59" t="s">
        <v>158</v>
      </c>
      <c r="D4" s="60" t="s">
        <v>3</v>
      </c>
      <c r="E4" s="60" t="s">
        <v>160</v>
      </c>
      <c r="F4" s="60" t="s">
        <v>5</v>
      </c>
      <c r="G4" s="60" t="s">
        <v>161</v>
      </c>
      <c r="H4" s="60" t="s">
        <v>6</v>
      </c>
      <c r="I4" s="60" t="s">
        <v>7</v>
      </c>
      <c r="J4" s="60" t="s">
        <v>457</v>
      </c>
      <c r="K4" s="65" t="s">
        <v>158</v>
      </c>
      <c r="L4" s="62" t="s">
        <v>3</v>
      </c>
      <c r="M4" s="62" t="s">
        <v>160</v>
      </c>
      <c r="N4" s="62" t="s">
        <v>5</v>
      </c>
      <c r="O4" s="62" t="s">
        <v>161</v>
      </c>
      <c r="P4" s="62" t="s">
        <v>6</v>
      </c>
      <c r="Q4" s="62" t="s">
        <v>7</v>
      </c>
      <c r="R4" s="62" t="s">
        <v>457</v>
      </c>
      <c r="S4" s="66" t="s">
        <v>158</v>
      </c>
      <c r="T4" s="63" t="s">
        <v>3</v>
      </c>
      <c r="U4" s="63" t="s">
        <v>160</v>
      </c>
      <c r="V4" s="63" t="s">
        <v>5</v>
      </c>
      <c r="W4" s="63" t="s">
        <v>161</v>
      </c>
      <c r="X4" s="63" t="s">
        <v>6</v>
      </c>
      <c r="Y4" s="63" t="s">
        <v>7</v>
      </c>
      <c r="Z4" s="63" t="s">
        <v>457</v>
      </c>
    </row>
    <row r="5" spans="1:26">
      <c r="B5" s="57">
        <v>1</v>
      </c>
      <c r="C5" s="80"/>
      <c r="D5" s="81"/>
      <c r="E5" s="90" t="e">
        <f>D5/$D$26</f>
        <v>#DIV/0!</v>
      </c>
      <c r="F5" s="81"/>
      <c r="G5" s="90" t="e">
        <f>F5/$F$27</f>
        <v>#DIV/0!</v>
      </c>
      <c r="H5" s="81"/>
      <c r="I5" s="90" t="e">
        <f>H5/D5</f>
        <v>#DIV/0!</v>
      </c>
      <c r="J5" s="81"/>
      <c r="K5" s="84"/>
      <c r="L5" s="84"/>
      <c r="M5" s="90" t="e">
        <f>L5/$L$26</f>
        <v>#DIV/0!</v>
      </c>
      <c r="N5" s="84"/>
      <c r="O5" s="90" t="e">
        <f>N5/$N$27</f>
        <v>#DIV/0!</v>
      </c>
      <c r="P5" s="84"/>
      <c r="Q5" s="90" t="e">
        <f>P5/L5</f>
        <v>#DIV/0!</v>
      </c>
      <c r="R5" s="84"/>
      <c r="S5" s="86"/>
      <c r="T5" s="86"/>
      <c r="U5" s="90" t="e">
        <f>T5/$T$26</f>
        <v>#DIV/0!</v>
      </c>
      <c r="V5" s="86"/>
      <c r="W5" s="90" t="e">
        <f>V5/$V$27</f>
        <v>#DIV/0!</v>
      </c>
      <c r="X5" s="86"/>
      <c r="Y5" s="90" t="e">
        <f>X5/T5</f>
        <v>#DIV/0!</v>
      </c>
      <c r="Z5" s="86"/>
    </row>
    <row r="6" spans="1:26">
      <c r="B6" s="61">
        <v>2</v>
      </c>
      <c r="C6" s="82"/>
      <c r="D6" s="81"/>
      <c r="E6" s="90" t="e">
        <f t="shared" ref="E6:E25" si="0">D6/$D$26</f>
        <v>#DIV/0!</v>
      </c>
      <c r="F6" s="81"/>
      <c r="G6" s="90" t="e">
        <f t="shared" ref="G6:G24" si="1">F6/$F$27</f>
        <v>#DIV/0!</v>
      </c>
      <c r="H6" s="81"/>
      <c r="I6" s="90" t="e">
        <f t="shared" ref="I6:I25" si="2">H6/D6</f>
        <v>#DIV/0!</v>
      </c>
      <c r="J6" s="81"/>
      <c r="K6" s="84"/>
      <c r="L6" s="84"/>
      <c r="M6" s="90" t="e">
        <f t="shared" ref="M6:M25" si="3">L6/$L$26</f>
        <v>#DIV/0!</v>
      </c>
      <c r="N6" s="84"/>
      <c r="O6" s="90" t="e">
        <f t="shared" ref="O6:O24" si="4">N6/$N$27</f>
        <v>#DIV/0!</v>
      </c>
      <c r="P6" s="84"/>
      <c r="Q6" s="90" t="e">
        <f t="shared" ref="Q6:Q25" si="5">P6/L6</f>
        <v>#DIV/0!</v>
      </c>
      <c r="R6" s="84"/>
      <c r="S6" s="86"/>
      <c r="T6" s="86"/>
      <c r="U6" s="90" t="e">
        <f t="shared" ref="U6:U25" si="6">T6/$T$26</f>
        <v>#DIV/0!</v>
      </c>
      <c r="V6" s="86"/>
      <c r="W6" s="90" t="e">
        <f t="shared" ref="W6:W24" si="7">V6/$V$27</f>
        <v>#DIV/0!</v>
      </c>
      <c r="X6" s="86"/>
      <c r="Y6" s="90" t="e">
        <f t="shared" ref="Y6:Y25" si="8">X6/T6</f>
        <v>#DIV/0!</v>
      </c>
      <c r="Z6" s="86"/>
    </row>
    <row r="7" spans="1:26">
      <c r="B7" s="61">
        <v>3</v>
      </c>
      <c r="C7" s="82"/>
      <c r="D7" s="81"/>
      <c r="E7" s="90" t="e">
        <f t="shared" si="0"/>
        <v>#DIV/0!</v>
      </c>
      <c r="F7" s="81"/>
      <c r="G7" s="90" t="e">
        <f t="shared" si="1"/>
        <v>#DIV/0!</v>
      </c>
      <c r="H7" s="81"/>
      <c r="I7" s="90" t="e">
        <f t="shared" si="2"/>
        <v>#DIV/0!</v>
      </c>
      <c r="J7" s="81"/>
      <c r="K7" s="84"/>
      <c r="L7" s="84"/>
      <c r="M7" s="90" t="e">
        <f t="shared" si="3"/>
        <v>#DIV/0!</v>
      </c>
      <c r="N7" s="84"/>
      <c r="O7" s="90" t="e">
        <f t="shared" si="4"/>
        <v>#DIV/0!</v>
      </c>
      <c r="P7" s="84"/>
      <c r="Q7" s="90" t="e">
        <f t="shared" si="5"/>
        <v>#DIV/0!</v>
      </c>
      <c r="R7" s="84"/>
      <c r="S7" s="86"/>
      <c r="T7" s="86"/>
      <c r="U7" s="90" t="e">
        <f t="shared" si="6"/>
        <v>#DIV/0!</v>
      </c>
      <c r="V7" s="86"/>
      <c r="W7" s="90" t="e">
        <f t="shared" si="7"/>
        <v>#DIV/0!</v>
      </c>
      <c r="X7" s="86"/>
      <c r="Y7" s="90" t="e">
        <f t="shared" si="8"/>
        <v>#DIV/0!</v>
      </c>
      <c r="Z7" s="86"/>
    </row>
    <row r="8" spans="1:26">
      <c r="B8" s="61">
        <v>4</v>
      </c>
      <c r="C8" s="82"/>
      <c r="D8" s="81"/>
      <c r="E8" s="90" t="e">
        <f t="shared" si="0"/>
        <v>#DIV/0!</v>
      </c>
      <c r="F8" s="81"/>
      <c r="G8" s="90" t="e">
        <f t="shared" si="1"/>
        <v>#DIV/0!</v>
      </c>
      <c r="H8" s="81"/>
      <c r="I8" s="90" t="e">
        <f t="shared" si="2"/>
        <v>#DIV/0!</v>
      </c>
      <c r="J8" s="81"/>
      <c r="K8" s="84"/>
      <c r="L8" s="84"/>
      <c r="M8" s="90" t="e">
        <f t="shared" si="3"/>
        <v>#DIV/0!</v>
      </c>
      <c r="N8" s="84"/>
      <c r="O8" s="90" t="e">
        <f t="shared" si="4"/>
        <v>#DIV/0!</v>
      </c>
      <c r="P8" s="84"/>
      <c r="Q8" s="90" t="e">
        <f t="shared" si="5"/>
        <v>#DIV/0!</v>
      </c>
      <c r="R8" s="84"/>
      <c r="S8" s="86"/>
      <c r="T8" s="86"/>
      <c r="U8" s="90" t="e">
        <f t="shared" si="6"/>
        <v>#DIV/0!</v>
      </c>
      <c r="V8" s="86"/>
      <c r="W8" s="90" t="e">
        <f t="shared" si="7"/>
        <v>#DIV/0!</v>
      </c>
      <c r="X8" s="86"/>
      <c r="Y8" s="90" t="e">
        <f t="shared" si="8"/>
        <v>#DIV/0!</v>
      </c>
      <c r="Z8" s="86"/>
    </row>
    <row r="9" spans="1:26">
      <c r="B9" s="61">
        <v>5</v>
      </c>
      <c r="C9" s="82"/>
      <c r="D9" s="81"/>
      <c r="E9" s="90" t="e">
        <f t="shared" si="0"/>
        <v>#DIV/0!</v>
      </c>
      <c r="F9" s="81"/>
      <c r="G9" s="90" t="e">
        <f t="shared" si="1"/>
        <v>#DIV/0!</v>
      </c>
      <c r="H9" s="81"/>
      <c r="I9" s="90" t="e">
        <f t="shared" si="2"/>
        <v>#DIV/0!</v>
      </c>
      <c r="J9" s="81"/>
      <c r="K9" s="84"/>
      <c r="L9" s="84"/>
      <c r="M9" s="90" t="e">
        <f t="shared" si="3"/>
        <v>#DIV/0!</v>
      </c>
      <c r="N9" s="84"/>
      <c r="O9" s="90" t="e">
        <f t="shared" si="4"/>
        <v>#DIV/0!</v>
      </c>
      <c r="P9" s="84"/>
      <c r="Q9" s="90" t="e">
        <f t="shared" si="5"/>
        <v>#DIV/0!</v>
      </c>
      <c r="R9" s="84"/>
      <c r="S9" s="86"/>
      <c r="T9" s="86"/>
      <c r="U9" s="90" t="e">
        <f t="shared" si="6"/>
        <v>#DIV/0!</v>
      </c>
      <c r="V9" s="86"/>
      <c r="W9" s="90" t="e">
        <f t="shared" si="7"/>
        <v>#DIV/0!</v>
      </c>
      <c r="X9" s="86"/>
      <c r="Y9" s="90" t="e">
        <f t="shared" si="8"/>
        <v>#DIV/0!</v>
      </c>
      <c r="Z9" s="86"/>
    </row>
    <row r="10" spans="1:26">
      <c r="B10" s="61">
        <v>6</v>
      </c>
      <c r="C10" s="82"/>
      <c r="D10" s="81"/>
      <c r="E10" s="90" t="e">
        <f t="shared" si="0"/>
        <v>#DIV/0!</v>
      </c>
      <c r="F10" s="81"/>
      <c r="G10" s="90" t="e">
        <f t="shared" si="1"/>
        <v>#DIV/0!</v>
      </c>
      <c r="H10" s="81"/>
      <c r="I10" s="90" t="e">
        <f t="shared" si="2"/>
        <v>#DIV/0!</v>
      </c>
      <c r="J10" s="81"/>
      <c r="K10" s="84"/>
      <c r="L10" s="84"/>
      <c r="M10" s="90" t="e">
        <f t="shared" si="3"/>
        <v>#DIV/0!</v>
      </c>
      <c r="N10" s="84"/>
      <c r="O10" s="90" t="e">
        <f t="shared" si="4"/>
        <v>#DIV/0!</v>
      </c>
      <c r="P10" s="84"/>
      <c r="Q10" s="90" t="e">
        <f t="shared" si="5"/>
        <v>#DIV/0!</v>
      </c>
      <c r="R10" s="84"/>
      <c r="S10" s="86"/>
      <c r="T10" s="86"/>
      <c r="U10" s="90" t="e">
        <f t="shared" si="6"/>
        <v>#DIV/0!</v>
      </c>
      <c r="V10" s="86"/>
      <c r="W10" s="90" t="e">
        <f t="shared" si="7"/>
        <v>#DIV/0!</v>
      </c>
      <c r="X10" s="86"/>
      <c r="Y10" s="90" t="e">
        <f t="shared" si="8"/>
        <v>#DIV/0!</v>
      </c>
      <c r="Z10" s="86"/>
    </row>
    <row r="11" spans="1:26">
      <c r="B11" s="61">
        <v>7</v>
      </c>
      <c r="C11" s="82"/>
      <c r="D11" s="81"/>
      <c r="E11" s="90" t="e">
        <f t="shared" si="0"/>
        <v>#DIV/0!</v>
      </c>
      <c r="F11" s="81"/>
      <c r="G11" s="90" t="e">
        <f t="shared" si="1"/>
        <v>#DIV/0!</v>
      </c>
      <c r="H11" s="81"/>
      <c r="I11" s="90" t="e">
        <f t="shared" si="2"/>
        <v>#DIV/0!</v>
      </c>
      <c r="J11" s="81"/>
      <c r="K11" s="84"/>
      <c r="L11" s="84"/>
      <c r="M11" s="90" t="e">
        <f t="shared" si="3"/>
        <v>#DIV/0!</v>
      </c>
      <c r="N11" s="84"/>
      <c r="O11" s="90" t="e">
        <f t="shared" si="4"/>
        <v>#DIV/0!</v>
      </c>
      <c r="P11" s="84"/>
      <c r="Q11" s="90" t="e">
        <f t="shared" si="5"/>
        <v>#DIV/0!</v>
      </c>
      <c r="R11" s="84"/>
      <c r="S11" s="86"/>
      <c r="T11" s="86"/>
      <c r="U11" s="90" t="e">
        <f t="shared" si="6"/>
        <v>#DIV/0!</v>
      </c>
      <c r="V11" s="86"/>
      <c r="W11" s="90" t="e">
        <f t="shared" si="7"/>
        <v>#DIV/0!</v>
      </c>
      <c r="X11" s="86"/>
      <c r="Y11" s="90" t="e">
        <f t="shared" si="8"/>
        <v>#DIV/0!</v>
      </c>
      <c r="Z11" s="86"/>
    </row>
    <row r="12" spans="1:26">
      <c r="B12" s="61">
        <v>8</v>
      </c>
      <c r="C12" s="82"/>
      <c r="D12" s="81"/>
      <c r="E12" s="90" t="e">
        <f t="shared" si="0"/>
        <v>#DIV/0!</v>
      </c>
      <c r="F12" s="81"/>
      <c r="G12" s="90" t="e">
        <f t="shared" si="1"/>
        <v>#DIV/0!</v>
      </c>
      <c r="H12" s="81"/>
      <c r="I12" s="90" t="e">
        <f t="shared" si="2"/>
        <v>#DIV/0!</v>
      </c>
      <c r="J12" s="81"/>
      <c r="K12" s="84"/>
      <c r="L12" s="84"/>
      <c r="M12" s="90" t="e">
        <f t="shared" si="3"/>
        <v>#DIV/0!</v>
      </c>
      <c r="N12" s="84"/>
      <c r="O12" s="90" t="e">
        <f t="shared" si="4"/>
        <v>#DIV/0!</v>
      </c>
      <c r="P12" s="84"/>
      <c r="Q12" s="90" t="e">
        <f t="shared" si="5"/>
        <v>#DIV/0!</v>
      </c>
      <c r="R12" s="84"/>
      <c r="S12" s="86"/>
      <c r="T12" s="86"/>
      <c r="U12" s="90" t="e">
        <f t="shared" si="6"/>
        <v>#DIV/0!</v>
      </c>
      <c r="V12" s="86"/>
      <c r="W12" s="90" t="e">
        <f t="shared" si="7"/>
        <v>#DIV/0!</v>
      </c>
      <c r="X12" s="86"/>
      <c r="Y12" s="90" t="e">
        <f t="shared" si="8"/>
        <v>#DIV/0!</v>
      </c>
      <c r="Z12" s="86"/>
    </row>
    <row r="13" spans="1:26">
      <c r="B13" s="61">
        <v>9</v>
      </c>
      <c r="C13" s="82"/>
      <c r="D13" s="81"/>
      <c r="E13" s="90" t="e">
        <f t="shared" si="0"/>
        <v>#DIV/0!</v>
      </c>
      <c r="F13" s="81"/>
      <c r="G13" s="90" t="e">
        <f t="shared" si="1"/>
        <v>#DIV/0!</v>
      </c>
      <c r="H13" s="81"/>
      <c r="I13" s="90" t="e">
        <f t="shared" si="2"/>
        <v>#DIV/0!</v>
      </c>
      <c r="J13" s="81"/>
      <c r="K13" s="84"/>
      <c r="L13" s="84"/>
      <c r="M13" s="90" t="e">
        <f t="shared" si="3"/>
        <v>#DIV/0!</v>
      </c>
      <c r="N13" s="84"/>
      <c r="O13" s="90" t="e">
        <f t="shared" si="4"/>
        <v>#DIV/0!</v>
      </c>
      <c r="P13" s="84"/>
      <c r="Q13" s="90" t="e">
        <f t="shared" si="5"/>
        <v>#DIV/0!</v>
      </c>
      <c r="R13" s="84"/>
      <c r="S13" s="86"/>
      <c r="T13" s="86"/>
      <c r="U13" s="90" t="e">
        <f t="shared" si="6"/>
        <v>#DIV/0!</v>
      </c>
      <c r="V13" s="86"/>
      <c r="W13" s="90" t="e">
        <f t="shared" si="7"/>
        <v>#DIV/0!</v>
      </c>
      <c r="X13" s="86"/>
      <c r="Y13" s="90" t="e">
        <f t="shared" si="8"/>
        <v>#DIV/0!</v>
      </c>
      <c r="Z13" s="86"/>
    </row>
    <row r="14" spans="1:26">
      <c r="B14" s="61">
        <v>10</v>
      </c>
      <c r="C14" s="82"/>
      <c r="D14" s="81"/>
      <c r="E14" s="90" t="e">
        <f t="shared" si="0"/>
        <v>#DIV/0!</v>
      </c>
      <c r="F14" s="81"/>
      <c r="G14" s="90" t="e">
        <f t="shared" si="1"/>
        <v>#DIV/0!</v>
      </c>
      <c r="H14" s="81"/>
      <c r="I14" s="90" t="e">
        <f t="shared" si="2"/>
        <v>#DIV/0!</v>
      </c>
      <c r="J14" s="81"/>
      <c r="K14" s="84"/>
      <c r="L14" s="84"/>
      <c r="M14" s="90" t="e">
        <f t="shared" si="3"/>
        <v>#DIV/0!</v>
      </c>
      <c r="N14" s="84"/>
      <c r="O14" s="90" t="e">
        <f t="shared" si="4"/>
        <v>#DIV/0!</v>
      </c>
      <c r="P14" s="84"/>
      <c r="Q14" s="90" t="e">
        <f t="shared" si="5"/>
        <v>#DIV/0!</v>
      </c>
      <c r="R14" s="84"/>
      <c r="S14" s="86"/>
      <c r="T14" s="86"/>
      <c r="U14" s="90" t="e">
        <f t="shared" si="6"/>
        <v>#DIV/0!</v>
      </c>
      <c r="V14" s="86"/>
      <c r="W14" s="90" t="e">
        <f t="shared" si="7"/>
        <v>#DIV/0!</v>
      </c>
      <c r="X14" s="86"/>
      <c r="Y14" s="90" t="e">
        <f t="shared" si="8"/>
        <v>#DIV/0!</v>
      </c>
      <c r="Z14" s="86"/>
    </row>
    <row r="15" spans="1:26">
      <c r="B15" s="61">
        <v>11</v>
      </c>
      <c r="C15" s="82"/>
      <c r="D15" s="81"/>
      <c r="E15" s="90" t="e">
        <f t="shared" si="0"/>
        <v>#DIV/0!</v>
      </c>
      <c r="F15" s="81"/>
      <c r="G15" s="90" t="e">
        <f t="shared" si="1"/>
        <v>#DIV/0!</v>
      </c>
      <c r="H15" s="81"/>
      <c r="I15" s="90" t="e">
        <f t="shared" si="2"/>
        <v>#DIV/0!</v>
      </c>
      <c r="J15" s="81"/>
      <c r="K15" s="84"/>
      <c r="L15" s="84"/>
      <c r="M15" s="90" t="e">
        <f t="shared" si="3"/>
        <v>#DIV/0!</v>
      </c>
      <c r="N15" s="84"/>
      <c r="O15" s="90" t="e">
        <f t="shared" si="4"/>
        <v>#DIV/0!</v>
      </c>
      <c r="P15" s="84"/>
      <c r="Q15" s="90" t="e">
        <f t="shared" si="5"/>
        <v>#DIV/0!</v>
      </c>
      <c r="R15" s="84"/>
      <c r="S15" s="86"/>
      <c r="T15" s="86"/>
      <c r="U15" s="90" t="e">
        <f t="shared" si="6"/>
        <v>#DIV/0!</v>
      </c>
      <c r="V15" s="86"/>
      <c r="W15" s="90" t="e">
        <f t="shared" si="7"/>
        <v>#DIV/0!</v>
      </c>
      <c r="X15" s="86"/>
      <c r="Y15" s="90" t="e">
        <f t="shared" si="8"/>
        <v>#DIV/0!</v>
      </c>
      <c r="Z15" s="86"/>
    </row>
    <row r="16" spans="1:26">
      <c r="B16" s="61">
        <v>12</v>
      </c>
      <c r="C16" s="82"/>
      <c r="D16" s="81"/>
      <c r="E16" s="90" t="e">
        <f t="shared" si="0"/>
        <v>#DIV/0!</v>
      </c>
      <c r="F16" s="81"/>
      <c r="G16" s="90" t="e">
        <f t="shared" si="1"/>
        <v>#DIV/0!</v>
      </c>
      <c r="H16" s="81"/>
      <c r="I16" s="90" t="e">
        <f t="shared" si="2"/>
        <v>#DIV/0!</v>
      </c>
      <c r="J16" s="81"/>
      <c r="K16" s="84"/>
      <c r="L16" s="84"/>
      <c r="M16" s="90" t="e">
        <f t="shared" si="3"/>
        <v>#DIV/0!</v>
      </c>
      <c r="N16" s="84"/>
      <c r="O16" s="90" t="e">
        <f t="shared" si="4"/>
        <v>#DIV/0!</v>
      </c>
      <c r="P16" s="84"/>
      <c r="Q16" s="90" t="e">
        <f t="shared" si="5"/>
        <v>#DIV/0!</v>
      </c>
      <c r="R16" s="84"/>
      <c r="S16" s="86"/>
      <c r="T16" s="86"/>
      <c r="U16" s="90" t="e">
        <f t="shared" si="6"/>
        <v>#DIV/0!</v>
      </c>
      <c r="V16" s="86"/>
      <c r="W16" s="90" t="e">
        <f t="shared" si="7"/>
        <v>#DIV/0!</v>
      </c>
      <c r="X16" s="86"/>
      <c r="Y16" s="90" t="e">
        <f t="shared" si="8"/>
        <v>#DIV/0!</v>
      </c>
      <c r="Z16" s="86"/>
    </row>
    <row r="17" spans="1:26">
      <c r="B17" s="61">
        <v>13</v>
      </c>
      <c r="C17" s="82"/>
      <c r="D17" s="81"/>
      <c r="E17" s="90" t="e">
        <f t="shared" si="0"/>
        <v>#DIV/0!</v>
      </c>
      <c r="F17" s="81"/>
      <c r="G17" s="90" t="e">
        <f t="shared" si="1"/>
        <v>#DIV/0!</v>
      </c>
      <c r="H17" s="81"/>
      <c r="I17" s="90" t="e">
        <f t="shared" si="2"/>
        <v>#DIV/0!</v>
      </c>
      <c r="J17" s="81"/>
      <c r="K17" s="84"/>
      <c r="L17" s="84"/>
      <c r="M17" s="90" t="e">
        <f t="shared" si="3"/>
        <v>#DIV/0!</v>
      </c>
      <c r="N17" s="84"/>
      <c r="O17" s="90" t="e">
        <f t="shared" si="4"/>
        <v>#DIV/0!</v>
      </c>
      <c r="P17" s="84"/>
      <c r="Q17" s="90" t="e">
        <f t="shared" si="5"/>
        <v>#DIV/0!</v>
      </c>
      <c r="R17" s="84"/>
      <c r="S17" s="86"/>
      <c r="T17" s="86"/>
      <c r="U17" s="90" t="e">
        <f t="shared" si="6"/>
        <v>#DIV/0!</v>
      </c>
      <c r="V17" s="86"/>
      <c r="W17" s="90" t="e">
        <f t="shared" si="7"/>
        <v>#DIV/0!</v>
      </c>
      <c r="X17" s="86"/>
      <c r="Y17" s="90" t="e">
        <f t="shared" si="8"/>
        <v>#DIV/0!</v>
      </c>
      <c r="Z17" s="86"/>
    </row>
    <row r="18" spans="1:26">
      <c r="B18" s="61">
        <v>14</v>
      </c>
      <c r="C18" s="81"/>
      <c r="D18" s="81"/>
      <c r="E18" s="90" t="e">
        <f t="shared" si="0"/>
        <v>#DIV/0!</v>
      </c>
      <c r="F18" s="81"/>
      <c r="G18" s="90" t="e">
        <f t="shared" si="1"/>
        <v>#DIV/0!</v>
      </c>
      <c r="H18" s="81"/>
      <c r="I18" s="90" t="e">
        <f t="shared" si="2"/>
        <v>#DIV/0!</v>
      </c>
      <c r="J18" s="81"/>
      <c r="K18" s="84"/>
      <c r="L18" s="84"/>
      <c r="M18" s="90" t="e">
        <f t="shared" si="3"/>
        <v>#DIV/0!</v>
      </c>
      <c r="N18" s="84"/>
      <c r="O18" s="90" t="e">
        <f t="shared" si="4"/>
        <v>#DIV/0!</v>
      </c>
      <c r="P18" s="84"/>
      <c r="Q18" s="90" t="e">
        <f t="shared" si="5"/>
        <v>#DIV/0!</v>
      </c>
      <c r="R18" s="84"/>
      <c r="S18" s="86"/>
      <c r="T18" s="86"/>
      <c r="U18" s="90" t="e">
        <f t="shared" si="6"/>
        <v>#DIV/0!</v>
      </c>
      <c r="V18" s="86"/>
      <c r="W18" s="90" t="e">
        <f t="shared" si="7"/>
        <v>#DIV/0!</v>
      </c>
      <c r="X18" s="86"/>
      <c r="Y18" s="90" t="e">
        <f t="shared" si="8"/>
        <v>#DIV/0!</v>
      </c>
      <c r="Z18" s="86"/>
    </row>
    <row r="19" spans="1:26">
      <c r="B19" s="61">
        <v>15</v>
      </c>
      <c r="C19" s="81"/>
      <c r="D19" s="81"/>
      <c r="E19" s="90" t="e">
        <f t="shared" si="0"/>
        <v>#DIV/0!</v>
      </c>
      <c r="F19" s="81"/>
      <c r="G19" s="90" t="e">
        <f t="shared" si="1"/>
        <v>#DIV/0!</v>
      </c>
      <c r="H19" s="81"/>
      <c r="I19" s="90" t="e">
        <f t="shared" si="2"/>
        <v>#DIV/0!</v>
      </c>
      <c r="J19" s="81"/>
      <c r="K19" s="84"/>
      <c r="L19" s="84"/>
      <c r="M19" s="90" t="e">
        <f t="shared" si="3"/>
        <v>#DIV/0!</v>
      </c>
      <c r="N19" s="84"/>
      <c r="O19" s="90" t="e">
        <f t="shared" si="4"/>
        <v>#DIV/0!</v>
      </c>
      <c r="P19" s="84"/>
      <c r="Q19" s="90" t="e">
        <f t="shared" si="5"/>
        <v>#DIV/0!</v>
      </c>
      <c r="R19" s="84"/>
      <c r="S19" s="86"/>
      <c r="T19" s="86"/>
      <c r="U19" s="90" t="e">
        <f t="shared" si="6"/>
        <v>#DIV/0!</v>
      </c>
      <c r="V19" s="86"/>
      <c r="W19" s="90" t="e">
        <f t="shared" si="7"/>
        <v>#DIV/0!</v>
      </c>
      <c r="X19" s="86"/>
      <c r="Y19" s="90" t="e">
        <f t="shared" si="8"/>
        <v>#DIV/0!</v>
      </c>
      <c r="Z19" s="86"/>
    </row>
    <row r="20" spans="1:26">
      <c r="B20" s="61">
        <v>16</v>
      </c>
      <c r="C20" s="81"/>
      <c r="D20" s="81"/>
      <c r="E20" s="90" t="e">
        <f t="shared" si="0"/>
        <v>#DIV/0!</v>
      </c>
      <c r="F20" s="81"/>
      <c r="G20" s="90" t="e">
        <f t="shared" si="1"/>
        <v>#DIV/0!</v>
      </c>
      <c r="H20" s="81"/>
      <c r="I20" s="90" t="e">
        <f t="shared" si="2"/>
        <v>#DIV/0!</v>
      </c>
      <c r="J20" s="81"/>
      <c r="K20" s="84"/>
      <c r="L20" s="84"/>
      <c r="M20" s="90" t="e">
        <f t="shared" si="3"/>
        <v>#DIV/0!</v>
      </c>
      <c r="N20" s="84"/>
      <c r="O20" s="90" t="e">
        <f t="shared" si="4"/>
        <v>#DIV/0!</v>
      </c>
      <c r="P20" s="84"/>
      <c r="Q20" s="90" t="e">
        <f t="shared" si="5"/>
        <v>#DIV/0!</v>
      </c>
      <c r="R20" s="84"/>
      <c r="S20" s="86"/>
      <c r="T20" s="86"/>
      <c r="U20" s="90" t="e">
        <f t="shared" si="6"/>
        <v>#DIV/0!</v>
      </c>
      <c r="V20" s="86"/>
      <c r="W20" s="90" t="e">
        <f t="shared" si="7"/>
        <v>#DIV/0!</v>
      </c>
      <c r="X20" s="86"/>
      <c r="Y20" s="90" t="e">
        <f t="shared" si="8"/>
        <v>#DIV/0!</v>
      </c>
      <c r="Z20" s="86"/>
    </row>
    <row r="21" spans="1:26">
      <c r="B21" s="61">
        <v>17</v>
      </c>
      <c r="C21" s="81"/>
      <c r="D21" s="81"/>
      <c r="E21" s="90" t="e">
        <f t="shared" si="0"/>
        <v>#DIV/0!</v>
      </c>
      <c r="F21" s="81"/>
      <c r="G21" s="90" t="e">
        <f t="shared" si="1"/>
        <v>#DIV/0!</v>
      </c>
      <c r="H21" s="81"/>
      <c r="I21" s="90" t="e">
        <f t="shared" si="2"/>
        <v>#DIV/0!</v>
      </c>
      <c r="J21" s="81"/>
      <c r="K21" s="84"/>
      <c r="L21" s="84"/>
      <c r="M21" s="90" t="e">
        <f t="shared" si="3"/>
        <v>#DIV/0!</v>
      </c>
      <c r="N21" s="84"/>
      <c r="O21" s="90" t="e">
        <f t="shared" si="4"/>
        <v>#DIV/0!</v>
      </c>
      <c r="P21" s="84"/>
      <c r="Q21" s="90" t="e">
        <f t="shared" si="5"/>
        <v>#DIV/0!</v>
      </c>
      <c r="R21" s="84"/>
      <c r="S21" s="86"/>
      <c r="T21" s="86"/>
      <c r="U21" s="90" t="e">
        <f t="shared" si="6"/>
        <v>#DIV/0!</v>
      </c>
      <c r="V21" s="86"/>
      <c r="W21" s="90" t="e">
        <f t="shared" si="7"/>
        <v>#DIV/0!</v>
      </c>
      <c r="X21" s="86"/>
      <c r="Y21" s="90" t="e">
        <f t="shared" si="8"/>
        <v>#DIV/0!</v>
      </c>
      <c r="Z21" s="86"/>
    </row>
    <row r="22" spans="1:26">
      <c r="B22" s="61">
        <v>18</v>
      </c>
      <c r="C22" s="81"/>
      <c r="D22" s="81"/>
      <c r="E22" s="90" t="e">
        <f t="shared" si="0"/>
        <v>#DIV/0!</v>
      </c>
      <c r="F22" s="81"/>
      <c r="G22" s="90" t="e">
        <f t="shared" si="1"/>
        <v>#DIV/0!</v>
      </c>
      <c r="H22" s="81"/>
      <c r="I22" s="90" t="e">
        <f t="shared" si="2"/>
        <v>#DIV/0!</v>
      </c>
      <c r="J22" s="81"/>
      <c r="K22" s="84"/>
      <c r="L22" s="84"/>
      <c r="M22" s="90" t="e">
        <f t="shared" si="3"/>
        <v>#DIV/0!</v>
      </c>
      <c r="N22" s="84"/>
      <c r="O22" s="90" t="e">
        <f t="shared" si="4"/>
        <v>#DIV/0!</v>
      </c>
      <c r="P22" s="84"/>
      <c r="Q22" s="90" t="e">
        <f t="shared" si="5"/>
        <v>#DIV/0!</v>
      </c>
      <c r="R22" s="84"/>
      <c r="S22" s="86"/>
      <c r="T22" s="86"/>
      <c r="U22" s="90" t="e">
        <f t="shared" si="6"/>
        <v>#DIV/0!</v>
      </c>
      <c r="V22" s="86"/>
      <c r="W22" s="90" t="e">
        <f t="shared" si="7"/>
        <v>#DIV/0!</v>
      </c>
      <c r="X22" s="86"/>
      <c r="Y22" s="90" t="e">
        <f t="shared" si="8"/>
        <v>#DIV/0!</v>
      </c>
      <c r="Z22" s="86"/>
    </row>
    <row r="23" spans="1:26">
      <c r="B23" s="61">
        <v>19</v>
      </c>
      <c r="C23" s="81"/>
      <c r="D23" s="81"/>
      <c r="E23" s="90" t="e">
        <f t="shared" si="0"/>
        <v>#DIV/0!</v>
      </c>
      <c r="F23" s="81"/>
      <c r="G23" s="90" t="e">
        <f t="shared" si="1"/>
        <v>#DIV/0!</v>
      </c>
      <c r="H23" s="81"/>
      <c r="I23" s="90" t="e">
        <f t="shared" si="2"/>
        <v>#DIV/0!</v>
      </c>
      <c r="J23" s="81"/>
      <c r="K23" s="84"/>
      <c r="L23" s="84"/>
      <c r="M23" s="90" t="e">
        <f t="shared" si="3"/>
        <v>#DIV/0!</v>
      </c>
      <c r="N23" s="84"/>
      <c r="O23" s="90" t="e">
        <f t="shared" si="4"/>
        <v>#DIV/0!</v>
      </c>
      <c r="P23" s="84"/>
      <c r="Q23" s="90" t="e">
        <f t="shared" si="5"/>
        <v>#DIV/0!</v>
      </c>
      <c r="R23" s="84"/>
      <c r="S23" s="86"/>
      <c r="T23" s="86"/>
      <c r="U23" s="90" t="e">
        <f t="shared" si="6"/>
        <v>#DIV/0!</v>
      </c>
      <c r="V23" s="86"/>
      <c r="W23" s="90" t="e">
        <f t="shared" si="7"/>
        <v>#DIV/0!</v>
      </c>
      <c r="X23" s="86"/>
      <c r="Y23" s="90" t="e">
        <f t="shared" si="8"/>
        <v>#DIV/0!</v>
      </c>
      <c r="Z23" s="86"/>
    </row>
    <row r="24" spans="1:26" ht="15.75" thickBot="1">
      <c r="B24" s="69">
        <v>20</v>
      </c>
      <c r="C24" s="83"/>
      <c r="D24" s="83"/>
      <c r="E24" s="90" t="e">
        <f t="shared" si="0"/>
        <v>#DIV/0!</v>
      </c>
      <c r="F24" s="81"/>
      <c r="G24" s="90" t="e">
        <f t="shared" si="1"/>
        <v>#DIV/0!</v>
      </c>
      <c r="H24" s="83"/>
      <c r="I24" s="90" t="e">
        <f t="shared" si="2"/>
        <v>#DIV/0!</v>
      </c>
      <c r="J24" s="83"/>
      <c r="K24" s="85"/>
      <c r="L24" s="85"/>
      <c r="M24" s="90" t="e">
        <f t="shared" si="3"/>
        <v>#DIV/0!</v>
      </c>
      <c r="N24" s="84"/>
      <c r="O24" s="90" t="e">
        <f t="shared" si="4"/>
        <v>#DIV/0!</v>
      </c>
      <c r="P24" s="85"/>
      <c r="Q24" s="90" t="e">
        <f t="shared" si="5"/>
        <v>#DIV/0!</v>
      </c>
      <c r="R24" s="85"/>
      <c r="S24" s="87"/>
      <c r="T24" s="87"/>
      <c r="U24" s="90" t="e">
        <f t="shared" si="6"/>
        <v>#DIV/0!</v>
      </c>
      <c r="V24" s="86"/>
      <c r="W24" s="90" t="e">
        <f t="shared" si="7"/>
        <v>#DIV/0!</v>
      </c>
      <c r="X24" s="87"/>
      <c r="Y24" s="90" t="e">
        <f t="shared" si="8"/>
        <v>#DIV/0!</v>
      </c>
      <c r="Z24" s="87"/>
    </row>
    <row r="25" spans="1:26" s="1" customFormat="1" ht="15.75" thickBot="1">
      <c r="B25" s="436" t="s">
        <v>159</v>
      </c>
      <c r="C25" s="437"/>
      <c r="D25" s="89">
        <f>SUM(D5:D24)</f>
        <v>0</v>
      </c>
      <c r="E25" s="91" t="e">
        <f t="shared" si="0"/>
        <v>#DIV/0!</v>
      </c>
      <c r="F25" s="89">
        <f>SUM(F5:F24)</f>
        <v>0</v>
      </c>
      <c r="G25" s="91" t="e">
        <f>F25/$F$27</f>
        <v>#DIV/0!</v>
      </c>
      <c r="H25" s="89">
        <f>SUM(H5:H24)</f>
        <v>0</v>
      </c>
      <c r="I25" s="91" t="e">
        <f t="shared" si="2"/>
        <v>#DIV/0!</v>
      </c>
      <c r="J25" s="89">
        <f>SUM(J5:J24)</f>
        <v>0</v>
      </c>
      <c r="K25" s="89"/>
      <c r="L25" s="89">
        <f>SUM(L5:L24)</f>
        <v>0</v>
      </c>
      <c r="M25" s="91" t="e">
        <f t="shared" si="3"/>
        <v>#DIV/0!</v>
      </c>
      <c r="N25" s="89">
        <f>SUM(N5:N24)</f>
        <v>0</v>
      </c>
      <c r="O25" s="91" t="e">
        <f>N25/$N$27</f>
        <v>#DIV/0!</v>
      </c>
      <c r="P25" s="89">
        <f>SUM(P5:P24)</f>
        <v>0</v>
      </c>
      <c r="Q25" s="91" t="e">
        <f t="shared" si="5"/>
        <v>#DIV/0!</v>
      </c>
      <c r="R25" s="89">
        <f>SUM(R5:R24)</f>
        <v>0</v>
      </c>
      <c r="S25" s="89"/>
      <c r="T25" s="89">
        <f>SUM(T5:T24)</f>
        <v>0</v>
      </c>
      <c r="U25" s="91" t="e">
        <f t="shared" si="6"/>
        <v>#DIV/0!</v>
      </c>
      <c r="V25" s="89">
        <f>SUM(V5:V24)</f>
        <v>0</v>
      </c>
      <c r="W25" s="91" t="e">
        <f>V25/$V$27</f>
        <v>#DIV/0!</v>
      </c>
      <c r="X25" s="89">
        <f>SUM(X5:X24)</f>
        <v>0</v>
      </c>
      <c r="Y25" s="91" t="e">
        <f t="shared" si="8"/>
        <v>#DIV/0!</v>
      </c>
      <c r="Z25" s="89">
        <f>SUM(Z5:Z24)</f>
        <v>0</v>
      </c>
    </row>
    <row r="26" spans="1:26" ht="32.25" customHeight="1">
      <c r="B26" s="434" t="s">
        <v>156</v>
      </c>
      <c r="C26" s="435"/>
      <c r="D26" s="70">
        <f>'Table IA'!D41</f>
        <v>0</v>
      </c>
      <c r="E26" s="70"/>
      <c r="F26" s="70"/>
      <c r="G26" s="70"/>
      <c r="H26" s="70"/>
      <c r="I26" s="70"/>
      <c r="J26" s="70"/>
      <c r="K26" s="70"/>
      <c r="L26" s="70">
        <f>'Table IA'!N41</f>
        <v>0</v>
      </c>
      <c r="M26" s="70"/>
      <c r="N26" s="70"/>
      <c r="O26" s="70"/>
      <c r="P26" s="70"/>
      <c r="Q26" s="70"/>
      <c r="R26" s="70"/>
      <c r="S26" s="70"/>
      <c r="T26" s="70">
        <f>'Table IA'!X41</f>
        <v>0</v>
      </c>
      <c r="U26" s="70"/>
      <c r="V26" s="70"/>
      <c r="W26" s="70"/>
      <c r="X26" s="70"/>
      <c r="Y26" s="70"/>
      <c r="Z26" s="70"/>
    </row>
    <row r="27" spans="1:26" ht="33" customHeight="1">
      <c r="B27" s="434" t="s">
        <v>163</v>
      </c>
      <c r="C27" s="435"/>
      <c r="D27" s="70"/>
      <c r="E27" s="70"/>
      <c r="F27" s="70">
        <f>'Table IA'!F41</f>
        <v>0</v>
      </c>
      <c r="G27" s="70"/>
      <c r="H27" s="70"/>
      <c r="I27" s="70"/>
      <c r="J27" s="70"/>
      <c r="K27" s="70"/>
      <c r="L27" s="70"/>
      <c r="M27" s="70"/>
      <c r="N27" s="70">
        <f>'Table IA'!P41</f>
        <v>0</v>
      </c>
      <c r="O27" s="70"/>
      <c r="P27" s="70"/>
      <c r="Q27" s="70"/>
      <c r="R27" s="70"/>
      <c r="S27" s="70"/>
      <c r="T27" s="70"/>
      <c r="U27" s="70"/>
      <c r="V27" s="70">
        <f>'Table IA'!Z41</f>
        <v>0</v>
      </c>
      <c r="W27" s="70"/>
      <c r="X27" s="70"/>
      <c r="Y27" s="70"/>
      <c r="Z27" s="70"/>
    </row>
    <row r="30" spans="1:26" s="36" customFormat="1">
      <c r="A30" s="407" t="s">
        <v>153</v>
      </c>
      <c r="B30" s="407"/>
      <c r="C30" s="407"/>
    </row>
    <row r="31" spans="1:26" s="36" customFormat="1"/>
    <row r="32" spans="1:26" s="36" customFormat="1"/>
    <row r="33"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72" spans="30:30">
      <c r="AD72" s="88"/>
    </row>
    <row r="73" spans="30:30">
      <c r="AD73" s="88" t="s">
        <v>22</v>
      </c>
    </row>
    <row r="74" spans="30:30">
      <c r="AD74" s="88" t="s">
        <v>23</v>
      </c>
    </row>
    <row r="75" spans="30:30">
      <c r="AD75" s="88" t="s">
        <v>24</v>
      </c>
    </row>
  </sheetData>
  <sheetProtection password="87ED" sheet="1" objects="1" scenarios="1"/>
  <mergeCells count="13">
    <mergeCell ref="B27:C27"/>
    <mergeCell ref="A30:C30"/>
    <mergeCell ref="N1:Y1"/>
    <mergeCell ref="B1:M1"/>
    <mergeCell ref="B3:B4"/>
    <mergeCell ref="B25:C25"/>
    <mergeCell ref="B26:C26"/>
    <mergeCell ref="C3:J3"/>
    <mergeCell ref="K3:R3"/>
    <mergeCell ref="S3:Z3"/>
    <mergeCell ref="H2:J2"/>
    <mergeCell ref="O2:R2"/>
    <mergeCell ref="Y2:Z2"/>
  </mergeCells>
  <conditionalFormatting sqref="Y5:Y25 U5:U25 Q5:Q25 M5:M25 I5:I25 E5:E25 G5:G25 O5:O25 W5:W25">
    <cfRule type="containsErrors" dxfId="5" priority="1">
      <formula>ISERROR(E5)</formula>
    </cfRule>
  </conditionalFormatting>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dimension ref="A1:W35"/>
  <sheetViews>
    <sheetView workbookViewId="0">
      <selection activeCell="G23" sqref="G23"/>
    </sheetView>
  </sheetViews>
  <sheetFormatPr defaultColWidth="9.140625" defaultRowHeight="15"/>
  <cols>
    <col min="2" max="2" width="22.85546875" customWidth="1"/>
    <col min="3" max="3" width="15.7109375" customWidth="1"/>
    <col min="4" max="4" width="17.85546875" customWidth="1"/>
    <col min="5" max="5" width="17.42578125" customWidth="1"/>
    <col min="6" max="6" width="18.5703125" customWidth="1"/>
    <col min="7" max="7" width="17.140625" customWidth="1"/>
    <col min="8" max="8" width="12.7109375" customWidth="1"/>
    <col min="9" max="9" width="18" customWidth="1"/>
    <col min="10" max="10" width="15" customWidth="1"/>
    <col min="11" max="11" width="18.5703125" customWidth="1"/>
    <col min="12" max="12" width="17" customWidth="1"/>
    <col min="13" max="14" width="13.5703125" customWidth="1"/>
    <col min="15" max="15" width="17.140625" customWidth="1"/>
    <col min="16" max="16" width="18.5703125" customWidth="1"/>
    <col min="17" max="17" width="18.85546875" customWidth="1"/>
  </cols>
  <sheetData>
    <row r="1" spans="1:23" ht="18.75">
      <c r="B1" s="473" t="s">
        <v>140</v>
      </c>
      <c r="C1" s="473"/>
      <c r="D1" s="473"/>
      <c r="E1" s="473"/>
      <c r="F1" s="473"/>
      <c r="G1" s="473"/>
      <c r="H1" s="473"/>
      <c r="I1" s="473"/>
      <c r="J1" s="473"/>
      <c r="K1" s="473" t="s">
        <v>140</v>
      </c>
      <c r="L1" s="473"/>
      <c r="M1" s="473"/>
      <c r="N1" s="473"/>
      <c r="O1" s="473"/>
      <c r="P1" s="473"/>
      <c r="Q1" s="473"/>
    </row>
    <row r="2" spans="1:23" ht="18.75">
      <c r="A2" s="2"/>
      <c r="B2" s="2"/>
      <c r="C2" s="2"/>
      <c r="D2" s="2"/>
      <c r="H2" s="417" t="s">
        <v>142</v>
      </c>
      <c r="I2" s="417"/>
      <c r="O2" s="417" t="s">
        <v>142</v>
      </c>
      <c r="P2" s="417"/>
      <c r="V2" s="417"/>
      <c r="W2" s="417"/>
    </row>
    <row r="3" spans="1:23" s="94" customFormat="1" ht="14.25">
      <c r="B3" s="414" t="s">
        <v>459</v>
      </c>
      <c r="C3" s="474">
        <v>44896</v>
      </c>
      <c r="D3" s="474"/>
      <c r="E3" s="474"/>
      <c r="F3" s="474"/>
      <c r="G3" s="474"/>
      <c r="H3" s="475">
        <v>44713</v>
      </c>
      <c r="I3" s="475"/>
      <c r="J3" s="475"/>
      <c r="K3" s="475"/>
      <c r="L3" s="475"/>
      <c r="M3" s="476">
        <v>44531</v>
      </c>
      <c r="N3" s="476"/>
      <c r="O3" s="476"/>
      <c r="P3" s="476"/>
      <c r="Q3" s="476"/>
    </row>
    <row r="4" spans="1:23" s="94" customFormat="1" ht="28.5">
      <c r="A4" s="95"/>
      <c r="B4" s="416"/>
      <c r="C4" s="54" t="s">
        <v>2</v>
      </c>
      <c r="D4" s="54" t="s">
        <v>3</v>
      </c>
      <c r="E4" s="54" t="s">
        <v>4</v>
      </c>
      <c r="F4" s="54" t="s">
        <v>5</v>
      </c>
      <c r="G4" s="54" t="s">
        <v>165</v>
      </c>
      <c r="H4" s="55" t="s">
        <v>2</v>
      </c>
      <c r="I4" s="55" t="s">
        <v>3</v>
      </c>
      <c r="J4" s="55" t="s">
        <v>4</v>
      </c>
      <c r="K4" s="55" t="s">
        <v>5</v>
      </c>
      <c r="L4" s="55" t="s">
        <v>165</v>
      </c>
      <c r="M4" s="56" t="s">
        <v>2</v>
      </c>
      <c r="N4" s="56" t="s">
        <v>3</v>
      </c>
      <c r="O4" s="56" t="s">
        <v>4</v>
      </c>
      <c r="P4" s="56" t="s">
        <v>5</v>
      </c>
      <c r="Q4" s="56" t="s">
        <v>165</v>
      </c>
    </row>
    <row r="5" spans="1:23" s="96" customFormat="1">
      <c r="B5" s="58" t="s">
        <v>9</v>
      </c>
      <c r="C5" s="307"/>
      <c r="D5" s="307"/>
      <c r="E5" s="313" t="e">
        <f t="shared" ref="E5:E12" si="0">D5/$D$17</f>
        <v>#DIV/0!</v>
      </c>
      <c r="F5" s="307"/>
      <c r="G5" s="313" t="e">
        <f t="shared" ref="G5:G11" si="1">F5/$F$17</f>
        <v>#DIV/0!</v>
      </c>
      <c r="H5" s="309"/>
      <c r="I5" s="309"/>
      <c r="J5" s="316" t="e">
        <f t="shared" ref="J5:J12" si="2">I5/$I$17</f>
        <v>#DIV/0!</v>
      </c>
      <c r="K5" s="309"/>
      <c r="L5" s="316" t="e">
        <f t="shared" ref="L5:L11" si="3">K5/$K$17</f>
        <v>#DIV/0!</v>
      </c>
      <c r="M5" s="311"/>
      <c r="N5" s="311"/>
      <c r="O5" s="316" t="e">
        <f t="shared" ref="O5:O12" si="4">N5/$N$17</f>
        <v>#DIV/0!</v>
      </c>
      <c r="P5" s="311"/>
      <c r="Q5" s="316" t="e">
        <f t="shared" ref="Q5:Q12" si="5">P5/$P$17</f>
        <v>#DIV/0!</v>
      </c>
    </row>
    <row r="6" spans="1:23" s="96" customFormat="1">
      <c r="B6" s="58" t="s">
        <v>16</v>
      </c>
      <c r="C6" s="307"/>
      <c r="D6" s="307"/>
      <c r="E6" s="313" t="e">
        <f t="shared" si="0"/>
        <v>#DIV/0!</v>
      </c>
      <c r="F6" s="307"/>
      <c r="G6" s="313" t="e">
        <f t="shared" si="1"/>
        <v>#DIV/0!</v>
      </c>
      <c r="H6" s="309"/>
      <c r="I6" s="309"/>
      <c r="J6" s="316" t="e">
        <f t="shared" si="2"/>
        <v>#DIV/0!</v>
      </c>
      <c r="K6" s="309"/>
      <c r="L6" s="316" t="e">
        <f t="shared" si="3"/>
        <v>#DIV/0!</v>
      </c>
      <c r="M6" s="311"/>
      <c r="N6" s="311"/>
      <c r="O6" s="316" t="e">
        <f t="shared" si="4"/>
        <v>#DIV/0!</v>
      </c>
      <c r="P6" s="311"/>
      <c r="Q6" s="316" t="e">
        <f t="shared" si="5"/>
        <v>#DIV/0!</v>
      </c>
    </row>
    <row r="7" spans="1:23" s="96" customFormat="1">
      <c r="B7" s="58" t="s">
        <v>10</v>
      </c>
      <c r="C7" s="307"/>
      <c r="D7" s="307"/>
      <c r="E7" s="313" t="e">
        <f t="shared" si="0"/>
        <v>#DIV/0!</v>
      </c>
      <c r="F7" s="307"/>
      <c r="G7" s="313" t="e">
        <f t="shared" si="1"/>
        <v>#DIV/0!</v>
      </c>
      <c r="H7" s="309"/>
      <c r="I7" s="309"/>
      <c r="J7" s="316" t="e">
        <f t="shared" si="2"/>
        <v>#DIV/0!</v>
      </c>
      <c r="K7" s="309"/>
      <c r="L7" s="316" t="e">
        <f t="shared" si="3"/>
        <v>#DIV/0!</v>
      </c>
      <c r="M7" s="311"/>
      <c r="N7" s="311"/>
      <c r="O7" s="316" t="e">
        <f t="shared" si="4"/>
        <v>#DIV/0!</v>
      </c>
      <c r="P7" s="311"/>
      <c r="Q7" s="316" t="e">
        <f t="shared" si="5"/>
        <v>#DIV/0!</v>
      </c>
    </row>
    <row r="8" spans="1:23" s="96" customFormat="1">
      <c r="B8" s="58" t="s">
        <v>11</v>
      </c>
      <c r="C8" s="307"/>
      <c r="D8" s="307"/>
      <c r="E8" s="313" t="e">
        <f t="shared" si="0"/>
        <v>#DIV/0!</v>
      </c>
      <c r="F8" s="307"/>
      <c r="G8" s="313" t="e">
        <f t="shared" si="1"/>
        <v>#DIV/0!</v>
      </c>
      <c r="H8" s="309"/>
      <c r="I8" s="309"/>
      <c r="J8" s="316" t="e">
        <f t="shared" si="2"/>
        <v>#DIV/0!</v>
      </c>
      <c r="K8" s="309"/>
      <c r="L8" s="316" t="e">
        <f t="shared" si="3"/>
        <v>#DIV/0!</v>
      </c>
      <c r="M8" s="311"/>
      <c r="N8" s="311"/>
      <c r="O8" s="316" t="e">
        <f t="shared" si="4"/>
        <v>#DIV/0!</v>
      </c>
      <c r="P8" s="311"/>
      <c r="Q8" s="316" t="e">
        <f t="shared" si="5"/>
        <v>#DIV/0!</v>
      </c>
    </row>
    <row r="9" spans="1:23" s="96" customFormat="1">
      <c r="B9" s="58" t="s">
        <v>12</v>
      </c>
      <c r="C9" s="307"/>
      <c r="D9" s="307"/>
      <c r="E9" s="313" t="e">
        <f t="shared" si="0"/>
        <v>#DIV/0!</v>
      </c>
      <c r="F9" s="307"/>
      <c r="G9" s="313" t="e">
        <f t="shared" si="1"/>
        <v>#DIV/0!</v>
      </c>
      <c r="H9" s="309"/>
      <c r="I9" s="309"/>
      <c r="J9" s="316" t="e">
        <f t="shared" si="2"/>
        <v>#DIV/0!</v>
      </c>
      <c r="K9" s="309"/>
      <c r="L9" s="316" t="e">
        <f t="shared" si="3"/>
        <v>#DIV/0!</v>
      </c>
      <c r="M9" s="311"/>
      <c r="N9" s="311"/>
      <c r="O9" s="316" t="e">
        <f t="shared" si="4"/>
        <v>#DIV/0!</v>
      </c>
      <c r="P9" s="311"/>
      <c r="Q9" s="316" t="e">
        <f t="shared" si="5"/>
        <v>#DIV/0!</v>
      </c>
    </row>
    <row r="10" spans="1:23" s="96" customFormat="1">
      <c r="B10" s="58" t="s">
        <v>13</v>
      </c>
      <c r="C10" s="307"/>
      <c r="D10" s="307"/>
      <c r="E10" s="313" t="e">
        <f t="shared" si="0"/>
        <v>#DIV/0!</v>
      </c>
      <c r="F10" s="307"/>
      <c r="G10" s="313" t="e">
        <f t="shared" si="1"/>
        <v>#DIV/0!</v>
      </c>
      <c r="H10" s="309"/>
      <c r="I10" s="309"/>
      <c r="J10" s="316" t="e">
        <f t="shared" si="2"/>
        <v>#DIV/0!</v>
      </c>
      <c r="K10" s="309"/>
      <c r="L10" s="316" t="e">
        <f t="shared" si="3"/>
        <v>#DIV/0!</v>
      </c>
      <c r="M10" s="311"/>
      <c r="N10" s="311"/>
      <c r="O10" s="316" t="e">
        <f t="shared" si="4"/>
        <v>#DIV/0!</v>
      </c>
      <c r="P10" s="311"/>
      <c r="Q10" s="316" t="e">
        <f t="shared" si="5"/>
        <v>#DIV/0!</v>
      </c>
    </row>
    <row r="11" spans="1:23" s="96" customFormat="1">
      <c r="B11" s="58" t="s">
        <v>15</v>
      </c>
      <c r="C11" s="307"/>
      <c r="D11" s="307"/>
      <c r="E11" s="313" t="e">
        <f t="shared" si="0"/>
        <v>#DIV/0!</v>
      </c>
      <c r="F11" s="307"/>
      <c r="G11" s="313" t="e">
        <f t="shared" si="1"/>
        <v>#DIV/0!</v>
      </c>
      <c r="H11" s="309"/>
      <c r="I11" s="309"/>
      <c r="J11" s="316" t="e">
        <f t="shared" si="2"/>
        <v>#DIV/0!</v>
      </c>
      <c r="K11" s="309"/>
      <c r="L11" s="316" t="e">
        <f t="shared" si="3"/>
        <v>#DIV/0!</v>
      </c>
      <c r="M11" s="311"/>
      <c r="N11" s="311"/>
      <c r="O11" s="316" t="e">
        <f t="shared" si="4"/>
        <v>#DIV/0!</v>
      </c>
      <c r="P11" s="311"/>
      <c r="Q11" s="316" t="e">
        <f t="shared" si="5"/>
        <v>#DIV/0!</v>
      </c>
    </row>
    <row r="12" spans="1:23" s="96" customFormat="1">
      <c r="B12" s="98" t="s">
        <v>14</v>
      </c>
      <c r="C12" s="308"/>
      <c r="D12" s="308"/>
      <c r="E12" s="314" t="e">
        <f t="shared" si="0"/>
        <v>#DIV/0!</v>
      </c>
      <c r="F12" s="308"/>
      <c r="G12" s="313" t="e">
        <f t="shared" ref="G12:G16" si="6">F12/$F$17</f>
        <v>#DIV/0!</v>
      </c>
      <c r="H12" s="310"/>
      <c r="I12" s="310"/>
      <c r="J12" s="316" t="e">
        <f t="shared" si="2"/>
        <v>#DIV/0!</v>
      </c>
      <c r="K12" s="310"/>
      <c r="L12" s="316" t="e">
        <f t="shared" ref="L12:L16" si="7">K12/$K$17</f>
        <v>#DIV/0!</v>
      </c>
      <c r="M12" s="312"/>
      <c r="N12" s="312"/>
      <c r="O12" s="316" t="e">
        <f t="shared" si="4"/>
        <v>#DIV/0!</v>
      </c>
      <c r="P12" s="312"/>
      <c r="Q12" s="316" t="e">
        <f t="shared" si="5"/>
        <v>#DIV/0!</v>
      </c>
    </row>
    <row r="13" spans="1:23" s="96" customFormat="1">
      <c r="B13" s="334"/>
      <c r="C13" s="308"/>
      <c r="D13" s="308"/>
      <c r="E13" s="314" t="e">
        <f t="shared" ref="E13:E16" si="8">D13/$D$17</f>
        <v>#DIV/0!</v>
      </c>
      <c r="F13" s="308"/>
      <c r="G13" s="313" t="e">
        <f t="shared" si="6"/>
        <v>#DIV/0!</v>
      </c>
      <c r="H13" s="310"/>
      <c r="I13" s="310"/>
      <c r="J13" s="316" t="e">
        <f t="shared" ref="J13:J16" si="9">I13/$I$17</f>
        <v>#DIV/0!</v>
      </c>
      <c r="K13" s="310"/>
      <c r="L13" s="316" t="e">
        <f t="shared" si="7"/>
        <v>#DIV/0!</v>
      </c>
      <c r="M13" s="312"/>
      <c r="N13" s="312"/>
      <c r="O13" s="316" t="e">
        <f t="shared" ref="O13:O16" si="10">N13/$N$17</f>
        <v>#DIV/0!</v>
      </c>
      <c r="P13" s="312"/>
      <c r="Q13" s="316" t="e">
        <f t="shared" ref="Q13:Q16" si="11">P13/$P$17</f>
        <v>#DIV/0!</v>
      </c>
    </row>
    <row r="14" spans="1:23" s="96" customFormat="1">
      <c r="B14" s="334"/>
      <c r="C14" s="308"/>
      <c r="D14" s="308"/>
      <c r="E14" s="314" t="e">
        <f t="shared" si="8"/>
        <v>#DIV/0!</v>
      </c>
      <c r="F14" s="308"/>
      <c r="G14" s="313" t="e">
        <f t="shared" si="6"/>
        <v>#DIV/0!</v>
      </c>
      <c r="H14" s="310"/>
      <c r="I14" s="310"/>
      <c r="J14" s="316" t="e">
        <f t="shared" si="9"/>
        <v>#DIV/0!</v>
      </c>
      <c r="K14" s="310"/>
      <c r="L14" s="316" t="e">
        <f t="shared" si="7"/>
        <v>#DIV/0!</v>
      </c>
      <c r="M14" s="312"/>
      <c r="N14" s="312"/>
      <c r="O14" s="316" t="e">
        <f t="shared" si="10"/>
        <v>#DIV/0!</v>
      </c>
      <c r="P14" s="312"/>
      <c r="Q14" s="316" t="e">
        <f t="shared" si="11"/>
        <v>#DIV/0!</v>
      </c>
    </row>
    <row r="15" spans="1:23" s="96" customFormat="1">
      <c r="B15" s="334"/>
      <c r="C15" s="308"/>
      <c r="D15" s="308"/>
      <c r="E15" s="314" t="e">
        <f t="shared" si="8"/>
        <v>#DIV/0!</v>
      </c>
      <c r="F15" s="308"/>
      <c r="G15" s="313" t="e">
        <f t="shared" si="6"/>
        <v>#DIV/0!</v>
      </c>
      <c r="H15" s="310"/>
      <c r="I15" s="310"/>
      <c r="J15" s="316" t="e">
        <f t="shared" si="9"/>
        <v>#DIV/0!</v>
      </c>
      <c r="K15" s="310"/>
      <c r="L15" s="316" t="e">
        <f t="shared" si="7"/>
        <v>#DIV/0!</v>
      </c>
      <c r="M15" s="312"/>
      <c r="N15" s="312"/>
      <c r="O15" s="316" t="e">
        <f t="shared" si="10"/>
        <v>#DIV/0!</v>
      </c>
      <c r="P15" s="312"/>
      <c r="Q15" s="316" t="e">
        <f t="shared" si="11"/>
        <v>#DIV/0!</v>
      </c>
    </row>
    <row r="16" spans="1:23" s="96" customFormat="1" ht="15.75" thickBot="1">
      <c r="B16" s="334"/>
      <c r="C16" s="308"/>
      <c r="D16" s="308"/>
      <c r="E16" s="314" t="e">
        <f t="shared" si="8"/>
        <v>#DIV/0!</v>
      </c>
      <c r="F16" s="308"/>
      <c r="G16" s="313" t="e">
        <f t="shared" si="6"/>
        <v>#DIV/0!</v>
      </c>
      <c r="H16" s="310"/>
      <c r="I16" s="310"/>
      <c r="J16" s="316" t="e">
        <f t="shared" si="9"/>
        <v>#DIV/0!</v>
      </c>
      <c r="K16" s="310"/>
      <c r="L16" s="316" t="e">
        <f t="shared" si="7"/>
        <v>#DIV/0!</v>
      </c>
      <c r="M16" s="312"/>
      <c r="N16" s="312"/>
      <c r="O16" s="316" t="e">
        <f t="shared" si="10"/>
        <v>#DIV/0!</v>
      </c>
      <c r="P16" s="312"/>
      <c r="Q16" s="316" t="e">
        <f t="shared" si="11"/>
        <v>#DIV/0!</v>
      </c>
    </row>
    <row r="17" spans="1:17" ht="15.75" thickBot="1">
      <c r="B17" s="99" t="s">
        <v>164</v>
      </c>
      <c r="C17" s="100">
        <f>SUM(C5:C16)</f>
        <v>0</v>
      </c>
      <c r="D17" s="100">
        <f>SUM(D5:D16)</f>
        <v>0</v>
      </c>
      <c r="E17" s="315" t="e">
        <f>D17/$D$17</f>
        <v>#DIV/0!</v>
      </c>
      <c r="F17" s="100">
        <f>SUM(F5:F16)</f>
        <v>0</v>
      </c>
      <c r="G17" s="315" t="e">
        <f>F17/$F$17</f>
        <v>#DIV/0!</v>
      </c>
      <c r="H17" s="100">
        <f>SUM(H5:H16)</f>
        <v>0</v>
      </c>
      <c r="I17" s="100">
        <f>SUM(I5:I16)</f>
        <v>0</v>
      </c>
      <c r="J17" s="317" t="e">
        <f>I17/$I$17</f>
        <v>#DIV/0!</v>
      </c>
      <c r="K17" s="100">
        <f>SUM(K5:K16)</f>
        <v>0</v>
      </c>
      <c r="L17" s="317" t="e">
        <f>K17/$K$17</f>
        <v>#DIV/0!</v>
      </c>
      <c r="M17" s="100">
        <f>SUM(M5:M16)</f>
        <v>0</v>
      </c>
      <c r="N17" s="100">
        <f>SUM(N5:N16)</f>
        <v>0</v>
      </c>
      <c r="O17" s="317" t="e">
        <f>N17/$N$17</f>
        <v>#DIV/0!</v>
      </c>
      <c r="P17" s="100">
        <f>SUM(P5:P16)</f>
        <v>0</v>
      </c>
      <c r="Q17" s="317" t="e">
        <f>P17/$P$17</f>
        <v>#DIV/0!</v>
      </c>
    </row>
    <row r="19" spans="1:17">
      <c r="A19" s="40" t="s">
        <v>145</v>
      </c>
    </row>
    <row r="20" spans="1:17" s="36" customFormat="1" ht="29.1" customHeight="1">
      <c r="A20" s="122">
        <v>1</v>
      </c>
      <c r="B20" s="477" t="s">
        <v>458</v>
      </c>
      <c r="C20" s="477"/>
      <c r="D20" s="477"/>
      <c r="E20" s="477"/>
      <c r="F20" s="477"/>
      <c r="G20" s="477"/>
      <c r="H20" s="477"/>
      <c r="I20" s="477"/>
      <c r="J20" s="477"/>
    </row>
    <row r="21" spans="1:17" s="36" customFormat="1">
      <c r="A21"/>
      <c r="B21"/>
      <c r="C21"/>
      <c r="D21"/>
      <c r="E21"/>
    </row>
    <row r="22" spans="1:17" s="36" customFormat="1">
      <c r="A22" s="407" t="s">
        <v>153</v>
      </c>
      <c r="B22" s="407"/>
      <c r="C22" s="407"/>
    </row>
    <row r="23" spans="1:17" s="36" customFormat="1"/>
    <row r="24" spans="1:17" s="36" customFormat="1"/>
    <row r="25" spans="1:17" s="36" customFormat="1"/>
    <row r="26" spans="1:17" s="36" customFormat="1"/>
    <row r="27" spans="1:17" s="36" customFormat="1"/>
    <row r="28" spans="1:17" s="36" customFormat="1"/>
    <row r="29" spans="1:17" s="36" customFormat="1"/>
    <row r="30" spans="1:17" s="36" customFormat="1"/>
    <row r="31" spans="1:17" s="36" customFormat="1"/>
    <row r="32" spans="1:17" s="36" customFormat="1"/>
    <row r="33" spans="1:5" s="36" customFormat="1"/>
    <row r="34" spans="1:5">
      <c r="A34" s="36"/>
      <c r="B34" s="36"/>
      <c r="C34" s="36"/>
      <c r="D34" s="36"/>
      <c r="E34" s="36"/>
    </row>
    <row r="35" spans="1:5">
      <c r="A35" s="36"/>
      <c r="B35" s="36"/>
      <c r="C35" s="36"/>
      <c r="D35" s="36"/>
      <c r="E35" s="36"/>
    </row>
  </sheetData>
  <sheetProtection password="87ED" sheet="1" objects="1" scenarios="1"/>
  <mergeCells count="11">
    <mergeCell ref="V2:W2"/>
    <mergeCell ref="C3:G3"/>
    <mergeCell ref="H3:L3"/>
    <mergeCell ref="M3:Q3"/>
    <mergeCell ref="B20:J20"/>
    <mergeCell ref="B1:J1"/>
    <mergeCell ref="K1:Q1"/>
    <mergeCell ref="B3:B4"/>
    <mergeCell ref="A22:C22"/>
    <mergeCell ref="H2:I2"/>
    <mergeCell ref="O2:P2"/>
  </mergeCells>
  <conditionalFormatting sqref="E5:E17 G5:G17 J5:J17 L5:L17 O5:O17 Q5:Q17">
    <cfRule type="containsErrors" dxfId="4" priority="1">
      <formula>ISERROR(E5)</formula>
    </cfRule>
  </conditionalFormatting>
  <dataValidations count="1">
    <dataValidation allowBlank="1" showInputMessage="1" showErrorMessage="1" prompt="(Please add new Division if any)" sqref="B13:B16"/>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dimension ref="A1:O61"/>
  <sheetViews>
    <sheetView workbookViewId="0">
      <selection activeCell="D25" sqref="D25"/>
    </sheetView>
  </sheetViews>
  <sheetFormatPr defaultColWidth="9.140625" defaultRowHeight="15"/>
  <cols>
    <col min="2" max="2" width="5.140625" customWidth="1"/>
    <col min="3" max="3" width="20.140625" customWidth="1"/>
    <col min="4" max="4" width="14.28515625" customWidth="1"/>
    <col min="5" max="5" width="13.42578125" customWidth="1"/>
    <col min="6" max="6" width="15.5703125" customWidth="1"/>
    <col min="7" max="7" width="18.5703125" customWidth="1"/>
    <col min="8" max="8" width="16.140625" customWidth="1"/>
    <col min="9" max="9" width="14" customWidth="1"/>
    <col min="10" max="10" width="16.28515625" customWidth="1"/>
    <col min="11" max="11" width="16.28515625" bestFit="1" customWidth="1"/>
    <col min="12" max="12" width="16.28515625" customWidth="1"/>
    <col min="13" max="13" width="15" customWidth="1"/>
    <col min="14" max="14" width="18.5703125" customWidth="1"/>
    <col min="15" max="15" width="15.7109375" customWidth="1"/>
    <col min="16" max="16" width="15.28515625" customWidth="1"/>
    <col min="17" max="17" width="15.7109375" customWidth="1"/>
    <col min="18" max="19" width="13.5703125" customWidth="1"/>
    <col min="20" max="20" width="17.140625" customWidth="1"/>
    <col min="21" max="21" width="18.5703125" customWidth="1"/>
    <col min="22" max="22" width="18.85546875" customWidth="1"/>
    <col min="23" max="23" width="15" customWidth="1"/>
    <col min="24" max="24" width="15.5703125" customWidth="1"/>
  </cols>
  <sheetData>
    <row r="1" spans="2:14" ht="23.25">
      <c r="B1" s="406" t="s">
        <v>462</v>
      </c>
      <c r="C1" s="406"/>
      <c r="D1" s="406"/>
      <c r="E1" s="406"/>
      <c r="F1" s="406"/>
      <c r="G1" s="406"/>
      <c r="H1" s="406"/>
      <c r="I1" s="406"/>
      <c r="J1" s="406"/>
      <c r="K1" s="406"/>
      <c r="L1" s="406"/>
      <c r="M1" s="406"/>
      <c r="N1" s="406"/>
    </row>
    <row r="2" spans="2:14" ht="18.75">
      <c r="B2" s="2"/>
      <c r="D2" s="2"/>
      <c r="F2" s="3"/>
      <c r="M2" s="417" t="s">
        <v>142</v>
      </c>
      <c r="N2" s="417"/>
    </row>
    <row r="3" spans="2:14" s="92" customFormat="1" ht="14.25">
      <c r="B3" s="478" t="s">
        <v>154</v>
      </c>
      <c r="C3" s="471">
        <v>44896</v>
      </c>
      <c r="D3" s="451"/>
      <c r="E3" s="451"/>
      <c r="F3" s="451"/>
      <c r="G3" s="472">
        <v>44713</v>
      </c>
      <c r="H3" s="472"/>
      <c r="I3" s="472"/>
      <c r="J3" s="472"/>
      <c r="K3" s="482">
        <v>44531</v>
      </c>
      <c r="L3" s="455"/>
      <c r="M3" s="455"/>
      <c r="N3" s="455"/>
    </row>
    <row r="4" spans="2:14" s="92" customFormat="1" ht="42.75">
      <c r="B4" s="479"/>
      <c r="C4" s="60" t="s">
        <v>94</v>
      </c>
      <c r="D4" s="60" t="s">
        <v>460</v>
      </c>
      <c r="E4" s="60" t="s">
        <v>567</v>
      </c>
      <c r="F4" s="60" t="s">
        <v>5</v>
      </c>
      <c r="G4" s="62" t="s">
        <v>94</v>
      </c>
      <c r="H4" s="355" t="s">
        <v>460</v>
      </c>
      <c r="I4" s="355" t="s">
        <v>567</v>
      </c>
      <c r="J4" s="62" t="s">
        <v>5</v>
      </c>
      <c r="K4" s="63" t="s">
        <v>94</v>
      </c>
      <c r="L4" s="63" t="s">
        <v>460</v>
      </c>
      <c r="M4" s="63" t="s">
        <v>567</v>
      </c>
      <c r="N4" s="63" t="s">
        <v>5</v>
      </c>
    </row>
    <row r="5" spans="2:14" s="93" customFormat="1">
      <c r="B5" s="106">
        <v>1</v>
      </c>
      <c r="C5" s="15"/>
      <c r="D5" s="15"/>
      <c r="E5" s="15"/>
      <c r="F5" s="15"/>
      <c r="G5" s="16"/>
      <c r="H5" s="16"/>
      <c r="I5" s="16"/>
      <c r="J5" s="16"/>
      <c r="K5" s="17"/>
      <c r="L5" s="17"/>
      <c r="M5" s="17"/>
      <c r="N5" s="17"/>
    </row>
    <row r="6" spans="2:14" s="93" customFormat="1">
      <c r="B6" s="106">
        <v>2</v>
      </c>
      <c r="C6" s="15"/>
      <c r="D6" s="15"/>
      <c r="E6" s="15"/>
      <c r="F6" s="15"/>
      <c r="G6" s="16"/>
      <c r="H6" s="16"/>
      <c r="I6" s="16"/>
      <c r="J6" s="16"/>
      <c r="K6" s="17"/>
      <c r="L6" s="17"/>
      <c r="M6" s="17"/>
      <c r="N6" s="17"/>
    </row>
    <row r="7" spans="2:14" s="93" customFormat="1">
      <c r="B7" s="106">
        <v>3</v>
      </c>
      <c r="C7" s="15"/>
      <c r="D7" s="15"/>
      <c r="E7" s="15"/>
      <c r="F7" s="15"/>
      <c r="G7" s="16"/>
      <c r="H7" s="16"/>
      <c r="I7" s="16"/>
      <c r="J7" s="16"/>
      <c r="K7" s="17"/>
      <c r="L7" s="17"/>
      <c r="M7" s="17"/>
      <c r="N7" s="17"/>
    </row>
    <row r="8" spans="2:14" s="93" customFormat="1">
      <c r="B8" s="106">
        <v>4</v>
      </c>
      <c r="C8" s="15"/>
      <c r="D8" s="15"/>
      <c r="E8" s="15"/>
      <c r="F8" s="15"/>
      <c r="G8" s="16"/>
      <c r="H8" s="16"/>
      <c r="I8" s="16"/>
      <c r="J8" s="16"/>
      <c r="K8" s="17"/>
      <c r="L8" s="17"/>
      <c r="M8" s="17"/>
      <c r="N8" s="17"/>
    </row>
    <row r="9" spans="2:14" s="93" customFormat="1">
      <c r="B9" s="106">
        <v>5</v>
      </c>
      <c r="C9" s="15"/>
      <c r="D9" s="15"/>
      <c r="E9" s="15"/>
      <c r="F9" s="15"/>
      <c r="G9" s="16"/>
      <c r="H9" s="16"/>
      <c r="I9" s="16"/>
      <c r="J9" s="16"/>
      <c r="K9" s="17"/>
      <c r="L9" s="17"/>
      <c r="M9" s="17"/>
      <c r="N9" s="17"/>
    </row>
    <row r="10" spans="2:14" s="93" customFormat="1">
      <c r="B10" s="106">
        <v>6</v>
      </c>
      <c r="C10" s="15"/>
      <c r="D10" s="15"/>
      <c r="E10" s="15"/>
      <c r="F10" s="15"/>
      <c r="G10" s="16"/>
      <c r="H10" s="16"/>
      <c r="I10" s="16"/>
      <c r="J10" s="16"/>
      <c r="K10" s="17"/>
      <c r="L10" s="17"/>
      <c r="M10" s="17"/>
      <c r="N10" s="17"/>
    </row>
    <row r="11" spans="2:14" s="93" customFormat="1">
      <c r="B11" s="106">
        <v>7</v>
      </c>
      <c r="C11" s="15"/>
      <c r="D11" s="15"/>
      <c r="E11" s="15"/>
      <c r="F11" s="15"/>
      <c r="G11" s="16"/>
      <c r="H11" s="16"/>
      <c r="I11" s="16"/>
      <c r="J11" s="16"/>
      <c r="K11" s="17"/>
      <c r="L11" s="17"/>
      <c r="M11" s="17"/>
      <c r="N11" s="17"/>
    </row>
    <row r="12" spans="2:14" s="93" customFormat="1">
      <c r="B12" s="106">
        <v>8</v>
      </c>
      <c r="C12" s="15"/>
      <c r="D12" s="15"/>
      <c r="E12" s="15"/>
      <c r="F12" s="15"/>
      <c r="G12" s="16"/>
      <c r="H12" s="16"/>
      <c r="I12" s="16"/>
      <c r="J12" s="16"/>
      <c r="K12" s="17"/>
      <c r="L12" s="17"/>
      <c r="M12" s="17"/>
      <c r="N12" s="17"/>
    </row>
    <row r="13" spans="2:14" s="93" customFormat="1">
      <c r="B13" s="106">
        <v>9</v>
      </c>
      <c r="C13" s="15"/>
      <c r="D13" s="15"/>
      <c r="E13" s="15"/>
      <c r="F13" s="15"/>
      <c r="G13" s="16"/>
      <c r="H13" s="16"/>
      <c r="I13" s="16"/>
      <c r="J13" s="16"/>
      <c r="K13" s="17"/>
      <c r="L13" s="17"/>
      <c r="M13" s="17"/>
      <c r="N13" s="17"/>
    </row>
    <row r="14" spans="2:14" s="93" customFormat="1" ht="15.75" thickBot="1">
      <c r="B14" s="111">
        <v>10</v>
      </c>
      <c r="C14" s="112"/>
      <c r="D14" s="43"/>
      <c r="E14" s="43"/>
      <c r="F14" s="15"/>
      <c r="G14" s="113"/>
      <c r="H14" s="44"/>
      <c r="I14" s="44"/>
      <c r="J14" s="44"/>
      <c r="K14" s="114"/>
      <c r="L14" s="45"/>
      <c r="M14" s="45"/>
      <c r="N14" s="45"/>
    </row>
    <row r="15" spans="2:14" s="93" customFormat="1" ht="15.75" thickBot="1">
      <c r="B15" s="480" t="s">
        <v>8</v>
      </c>
      <c r="C15" s="481"/>
      <c r="D15" s="75">
        <f>SUM(D5:D14)</f>
        <v>0</v>
      </c>
      <c r="E15" s="75">
        <f>SUM(E5:E14)</f>
        <v>0</v>
      </c>
      <c r="F15" s="75">
        <f>SUM(F5:F14)</f>
        <v>0</v>
      </c>
      <c r="G15" s="75"/>
      <c r="H15" s="75">
        <f>SUM(H5:H14)</f>
        <v>0</v>
      </c>
      <c r="I15" s="75">
        <f>SUM(I5:I14)</f>
        <v>0</v>
      </c>
      <c r="J15" s="75">
        <f>SUM(J5:J14)</f>
        <v>0</v>
      </c>
      <c r="K15" s="75"/>
      <c r="L15" s="75">
        <f>SUM(L5:L14)</f>
        <v>0</v>
      </c>
      <c r="M15" s="75">
        <f>SUM(M5:M14)</f>
        <v>0</v>
      </c>
      <c r="N15" s="75">
        <f>SUM(N5:N14)</f>
        <v>0</v>
      </c>
    </row>
    <row r="17" spans="1:8">
      <c r="A17" s="40" t="s">
        <v>145</v>
      </c>
    </row>
    <row r="18" spans="1:8" s="36" customFormat="1">
      <c r="A18" s="42">
        <v>1</v>
      </c>
      <c r="B18" s="464" t="s">
        <v>461</v>
      </c>
      <c r="C18" s="464"/>
      <c r="D18" s="464"/>
      <c r="E18" s="464"/>
      <c r="F18" s="464"/>
      <c r="G18" s="464"/>
      <c r="H18" s="464"/>
    </row>
    <row r="19" spans="1:8" s="36" customFormat="1">
      <c r="A19" s="42">
        <v>2</v>
      </c>
      <c r="B19" s="464" t="s">
        <v>568</v>
      </c>
      <c r="C19" s="464"/>
      <c r="D19" s="464"/>
      <c r="E19" s="464"/>
      <c r="F19" s="464"/>
      <c r="G19" s="464"/>
      <c r="H19" s="464"/>
    </row>
    <row r="20" spans="1:8" s="36" customFormat="1">
      <c r="A20"/>
      <c r="B20"/>
      <c r="C20"/>
      <c r="D20"/>
      <c r="E20"/>
    </row>
    <row r="21" spans="1:8" s="36" customFormat="1">
      <c r="A21" s="109" t="s">
        <v>153</v>
      </c>
      <c r="B21" s="109"/>
      <c r="C21" s="109"/>
    </row>
    <row r="22" spans="1:8" s="36" customFormat="1"/>
    <row r="23" spans="1:8" s="36" customFormat="1"/>
    <row r="24" spans="1:8" s="36" customFormat="1"/>
    <row r="25" spans="1:8" s="36" customFormat="1"/>
    <row r="26" spans="1:8" s="36" customFormat="1"/>
    <row r="27" spans="1:8" s="36" customFormat="1"/>
    <row r="28" spans="1:8" s="36" customFormat="1"/>
    <row r="29" spans="1:8" s="36" customFormat="1"/>
    <row r="30" spans="1:8" s="36" customFormat="1"/>
    <row r="31" spans="1:8" s="36" customFormat="1"/>
    <row r="32" spans="1:8" s="36" customFormat="1"/>
    <row r="33" spans="1:5">
      <c r="A33" s="36"/>
      <c r="B33" s="36"/>
      <c r="C33" s="36"/>
      <c r="D33" s="36"/>
      <c r="E33" s="36"/>
    </row>
    <row r="34" spans="1:5">
      <c r="A34" s="36"/>
      <c r="B34" s="36"/>
      <c r="C34" s="36"/>
      <c r="D34" s="36"/>
      <c r="E34" s="36"/>
    </row>
    <row r="55" spans="15:15">
      <c r="O55" s="88"/>
    </row>
    <row r="56" spans="15:15">
      <c r="O56" s="88" t="s">
        <v>116</v>
      </c>
    </row>
    <row r="57" spans="15:15">
      <c r="O57" s="88" t="s">
        <v>21</v>
      </c>
    </row>
    <row r="58" spans="15:15">
      <c r="O58" s="88" t="s">
        <v>22</v>
      </c>
    </row>
    <row r="59" spans="15:15">
      <c r="O59" s="88" t="s">
        <v>23</v>
      </c>
    </row>
    <row r="60" spans="15:15">
      <c r="O60" s="88" t="s">
        <v>24</v>
      </c>
    </row>
    <row r="61" spans="15:15">
      <c r="O61" s="88"/>
    </row>
  </sheetData>
  <sheetProtection password="87ED" sheet="1" objects="1" scenarios="1"/>
  <mergeCells count="9">
    <mergeCell ref="B19:H19"/>
    <mergeCell ref="B18:H18"/>
    <mergeCell ref="B1:N1"/>
    <mergeCell ref="B3:B4"/>
    <mergeCell ref="B15:C15"/>
    <mergeCell ref="M2:N2"/>
    <mergeCell ref="C3:F3"/>
    <mergeCell ref="G3:J3"/>
    <mergeCell ref="K3:N3"/>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dimension ref="A1:Q26"/>
  <sheetViews>
    <sheetView workbookViewId="0">
      <selection activeCell="B18" sqref="B18"/>
    </sheetView>
  </sheetViews>
  <sheetFormatPr defaultRowHeight="15"/>
  <cols>
    <col min="2" max="2" width="23.140625" customWidth="1"/>
    <col min="3" max="3" width="9.7109375" customWidth="1"/>
    <col min="4" max="4" width="16" customWidth="1"/>
    <col min="5" max="5" width="22.85546875" customWidth="1"/>
    <col min="6" max="6" width="14.140625" customWidth="1"/>
    <col min="7" max="7" width="12.140625" customWidth="1"/>
    <col min="8" max="8" width="9.5703125" customWidth="1"/>
    <col min="9" max="9" width="15.7109375" customWidth="1"/>
    <col min="10" max="10" width="20.140625" customWidth="1"/>
    <col min="11" max="11" width="13.85546875" customWidth="1"/>
    <col min="12" max="12" width="14.140625" customWidth="1"/>
    <col min="13" max="13" width="11.28515625" customWidth="1"/>
    <col min="14" max="14" width="17.5703125" customWidth="1"/>
    <col min="15" max="15" width="22.28515625" customWidth="1"/>
    <col min="16" max="16" width="12.5703125" customWidth="1"/>
    <col min="17" max="17" width="14.42578125" customWidth="1"/>
  </cols>
  <sheetData>
    <row r="1" spans="1:17" ht="21">
      <c r="B1" s="406" t="s">
        <v>17</v>
      </c>
      <c r="C1" s="406"/>
      <c r="D1" s="406"/>
      <c r="E1" s="406"/>
      <c r="F1" s="406"/>
      <c r="G1" s="406"/>
      <c r="H1" s="406"/>
      <c r="I1" s="406"/>
      <c r="J1" s="406"/>
      <c r="K1" s="406"/>
      <c r="L1" s="406"/>
      <c r="M1" s="406"/>
      <c r="N1" s="406"/>
      <c r="O1" s="406"/>
      <c r="P1" s="406"/>
      <c r="Q1" s="406"/>
    </row>
    <row r="2" spans="1:17" ht="18.75">
      <c r="A2" s="2"/>
      <c r="B2" s="2"/>
      <c r="C2" s="2"/>
      <c r="D2" s="2"/>
      <c r="H2" s="417" t="s">
        <v>142</v>
      </c>
      <c r="I2" s="417"/>
      <c r="P2" s="417" t="s">
        <v>142</v>
      </c>
      <c r="Q2" s="417"/>
    </row>
    <row r="3" spans="1:17" s="92" customFormat="1" ht="14.25">
      <c r="B3" s="483"/>
      <c r="C3" s="471">
        <v>44896</v>
      </c>
      <c r="D3" s="451"/>
      <c r="E3" s="451"/>
      <c r="F3" s="451"/>
      <c r="G3" s="451"/>
      <c r="H3" s="472">
        <v>44713</v>
      </c>
      <c r="I3" s="453"/>
      <c r="J3" s="453"/>
      <c r="K3" s="453"/>
      <c r="L3" s="453"/>
      <c r="M3" s="482">
        <v>44531</v>
      </c>
      <c r="N3" s="455"/>
      <c r="O3" s="455"/>
      <c r="P3" s="455"/>
      <c r="Q3" s="455"/>
    </row>
    <row r="4" spans="1:17" s="107" customFormat="1" ht="57" customHeight="1">
      <c r="B4" s="483"/>
      <c r="C4" s="60" t="s">
        <v>170</v>
      </c>
      <c r="D4" s="60" t="s">
        <v>3</v>
      </c>
      <c r="E4" s="60" t="s">
        <v>463</v>
      </c>
      <c r="F4" s="60" t="s">
        <v>464</v>
      </c>
      <c r="G4" s="60" t="s">
        <v>5</v>
      </c>
      <c r="H4" s="62" t="s">
        <v>170</v>
      </c>
      <c r="I4" s="62" t="s">
        <v>3</v>
      </c>
      <c r="J4" s="62" t="s">
        <v>463</v>
      </c>
      <c r="K4" s="62" t="s">
        <v>464</v>
      </c>
      <c r="L4" s="62" t="s">
        <v>5</v>
      </c>
      <c r="M4" s="63" t="s">
        <v>170</v>
      </c>
      <c r="N4" s="63" t="s">
        <v>3</v>
      </c>
      <c r="O4" s="63" t="s">
        <v>465</v>
      </c>
      <c r="P4" s="63" t="s">
        <v>464</v>
      </c>
      <c r="Q4" s="63" t="s">
        <v>5</v>
      </c>
    </row>
    <row r="5" spans="1:17" s="93" customFormat="1" ht="18.600000000000001" customHeight="1">
      <c r="B5" s="61" t="s">
        <v>18</v>
      </c>
      <c r="C5" s="33"/>
      <c r="D5" s="33"/>
      <c r="E5" s="33"/>
      <c r="F5" s="33"/>
      <c r="G5" s="33"/>
      <c r="H5" s="34"/>
      <c r="I5" s="34"/>
      <c r="J5" s="34"/>
      <c r="K5" s="34"/>
      <c r="L5" s="34"/>
      <c r="M5" s="35"/>
      <c r="N5" s="35"/>
      <c r="O5" s="35"/>
      <c r="P5" s="35"/>
      <c r="Q5" s="35"/>
    </row>
    <row r="6" spans="1:17" s="93" customFormat="1" ht="18.95" customHeight="1">
      <c r="B6" s="61" t="s">
        <v>19</v>
      </c>
      <c r="C6" s="33"/>
      <c r="D6" s="33"/>
      <c r="E6" s="33"/>
      <c r="F6" s="110"/>
      <c r="G6" s="33"/>
      <c r="H6" s="34"/>
      <c r="I6" s="34"/>
      <c r="J6" s="34"/>
      <c r="K6" s="110"/>
      <c r="L6" s="34"/>
      <c r="M6" s="35"/>
      <c r="N6" s="35"/>
      <c r="O6" s="35"/>
      <c r="P6" s="110"/>
      <c r="Q6" s="35"/>
    </row>
    <row r="7" spans="1:17" s="93" customFormat="1"/>
    <row r="8" spans="1:17" s="92" customFormat="1" ht="14.45" customHeight="1">
      <c r="B8" s="484" t="s">
        <v>466</v>
      </c>
      <c r="C8" s="471">
        <v>44896</v>
      </c>
      <c r="D8" s="451"/>
      <c r="E8" s="451"/>
      <c r="F8" s="451"/>
      <c r="G8" s="451"/>
      <c r="H8" s="472">
        <v>44713</v>
      </c>
      <c r="I8" s="453"/>
      <c r="J8" s="453"/>
      <c r="K8" s="453"/>
      <c r="L8" s="453"/>
      <c r="M8" s="482">
        <v>44531</v>
      </c>
      <c r="N8" s="455"/>
      <c r="O8" s="455"/>
      <c r="P8" s="455"/>
      <c r="Q8" s="455"/>
    </row>
    <row r="9" spans="1:17" s="93" customFormat="1" ht="56.1" customHeight="1">
      <c r="B9" s="484"/>
      <c r="C9" s="60" t="s">
        <v>170</v>
      </c>
      <c r="D9" s="60" t="s">
        <v>467</v>
      </c>
      <c r="E9" s="60" t="s">
        <v>468</v>
      </c>
      <c r="F9" s="456" t="s">
        <v>469</v>
      </c>
      <c r="G9" s="457"/>
      <c r="H9" s="62" t="s">
        <v>170</v>
      </c>
      <c r="I9" s="62" t="s">
        <v>467</v>
      </c>
      <c r="J9" s="62" t="s">
        <v>468</v>
      </c>
      <c r="K9" s="487" t="s">
        <v>469</v>
      </c>
      <c r="L9" s="488"/>
      <c r="M9" s="63" t="s">
        <v>170</v>
      </c>
      <c r="N9" s="63" t="s">
        <v>467</v>
      </c>
      <c r="O9" s="63" t="s">
        <v>506</v>
      </c>
      <c r="P9" s="467" t="s">
        <v>469</v>
      </c>
      <c r="Q9" s="468"/>
    </row>
    <row r="10" spans="1:17" s="93" customFormat="1">
      <c r="B10" s="484"/>
      <c r="C10" s="33"/>
      <c r="D10" s="33"/>
      <c r="E10" s="33"/>
      <c r="F10" s="485"/>
      <c r="G10" s="486"/>
      <c r="H10" s="34"/>
      <c r="I10" s="34"/>
      <c r="J10" s="34"/>
      <c r="K10" s="489"/>
      <c r="L10" s="490"/>
      <c r="M10" s="35"/>
      <c r="N10" s="35"/>
      <c r="O10" s="35"/>
      <c r="P10" s="491"/>
      <c r="Q10" s="492"/>
    </row>
    <row r="12" spans="1:17">
      <c r="A12" s="40" t="s">
        <v>145</v>
      </c>
      <c r="B12" s="41"/>
    </row>
    <row r="13" spans="1:17">
      <c r="A13" s="42">
        <v>1</v>
      </c>
      <c r="B13" s="40" t="s">
        <v>166</v>
      </c>
    </row>
    <row r="14" spans="1:17" s="36" customFormat="1"/>
    <row r="15" spans="1:17" s="36" customFormat="1">
      <c r="A15" s="109" t="s">
        <v>153</v>
      </c>
      <c r="B15" s="109"/>
      <c r="C15" s="109"/>
    </row>
    <row r="16" spans="1:17" s="36" customFormat="1"/>
    <row r="17" s="36" customFormat="1"/>
    <row r="18" s="36" customFormat="1"/>
    <row r="19" s="36" customFormat="1"/>
    <row r="20" s="36" customFormat="1"/>
    <row r="21" s="36" customFormat="1"/>
    <row r="22" s="36" customFormat="1"/>
    <row r="23" s="36" customFormat="1"/>
    <row r="24" s="36" customFormat="1"/>
    <row r="25" s="36" customFormat="1"/>
    <row r="26" s="36" customFormat="1"/>
  </sheetData>
  <sheetProtection password="87ED" sheet="1" objects="1" scenarios="1"/>
  <mergeCells count="17">
    <mergeCell ref="C8:G8"/>
    <mergeCell ref="H8:L8"/>
    <mergeCell ref="M8:Q8"/>
    <mergeCell ref="B8:B10"/>
    <mergeCell ref="F9:G9"/>
    <mergeCell ref="F10:G10"/>
    <mergeCell ref="K9:L9"/>
    <mergeCell ref="P9:Q9"/>
    <mergeCell ref="K10:L10"/>
    <mergeCell ref="P10:Q10"/>
    <mergeCell ref="B1:Q1"/>
    <mergeCell ref="B3:B4"/>
    <mergeCell ref="H2:I2"/>
    <mergeCell ref="P2:Q2"/>
    <mergeCell ref="C3:G3"/>
    <mergeCell ref="H3:L3"/>
    <mergeCell ref="M3:Q3"/>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dimension ref="A1:N22"/>
  <sheetViews>
    <sheetView workbookViewId="0">
      <selection activeCell="A12" sqref="A12"/>
    </sheetView>
  </sheetViews>
  <sheetFormatPr defaultRowHeight="15"/>
  <cols>
    <col min="1" max="1" width="5.7109375" customWidth="1"/>
    <col min="2" max="2" width="21.42578125" customWidth="1"/>
    <col min="3" max="3" width="10.5703125" customWidth="1"/>
    <col min="4" max="4" width="12.85546875" customWidth="1"/>
    <col min="5" max="5" width="18" customWidth="1"/>
    <col min="6" max="6" width="16.85546875" customWidth="1"/>
    <col min="7" max="7" width="11.7109375" customWidth="1"/>
    <col min="8" max="8" width="13.85546875" customWidth="1"/>
    <col min="9" max="9" width="17.5703125" customWidth="1"/>
    <col min="10" max="10" width="16.7109375" customWidth="1"/>
    <col min="11" max="11" width="11.5703125" customWidth="1"/>
    <col min="12" max="12" width="13.85546875" customWidth="1"/>
    <col min="13" max="13" width="16.28515625" customWidth="1"/>
    <col min="14" max="14" width="16.85546875" customWidth="1"/>
  </cols>
  <sheetData>
    <row r="1" spans="1:14" ht="21">
      <c r="B1" s="501" t="s">
        <v>167</v>
      </c>
      <c r="C1" s="501"/>
      <c r="D1" s="501"/>
      <c r="E1" s="501"/>
      <c r="F1" s="501"/>
      <c r="G1" s="501"/>
      <c r="H1" s="501"/>
      <c r="I1" s="501"/>
      <c r="J1" s="501"/>
      <c r="K1" s="501"/>
      <c r="L1" s="501"/>
      <c r="M1" s="501"/>
      <c r="N1" s="501"/>
    </row>
    <row r="2" spans="1:14" ht="18.75">
      <c r="B2" s="2"/>
      <c r="D2" s="2"/>
      <c r="E2" s="3"/>
      <c r="M2" s="417" t="s">
        <v>142</v>
      </c>
      <c r="N2" s="417"/>
    </row>
    <row r="3" spans="1:14" s="107" customFormat="1" ht="14.25">
      <c r="B3" s="414" t="s">
        <v>168</v>
      </c>
      <c r="C3" s="499">
        <v>44896</v>
      </c>
      <c r="D3" s="500"/>
      <c r="E3" s="500"/>
      <c r="F3" s="500"/>
      <c r="G3" s="496">
        <v>44713</v>
      </c>
      <c r="H3" s="497"/>
      <c r="I3" s="497"/>
      <c r="J3" s="498"/>
      <c r="K3" s="493">
        <v>44531</v>
      </c>
      <c r="L3" s="494"/>
      <c r="M3" s="494"/>
      <c r="N3" s="495"/>
    </row>
    <row r="4" spans="1:14" s="107" customFormat="1" ht="62.25" customHeight="1">
      <c r="B4" s="416"/>
      <c r="C4" s="60" t="s">
        <v>510</v>
      </c>
      <c r="D4" s="60" t="s">
        <v>3</v>
      </c>
      <c r="E4" s="60" t="s">
        <v>470</v>
      </c>
      <c r="F4" s="60" t="s">
        <v>5</v>
      </c>
      <c r="G4" s="62" t="s">
        <v>510</v>
      </c>
      <c r="H4" s="62" t="s">
        <v>3</v>
      </c>
      <c r="I4" s="62" t="s">
        <v>470</v>
      </c>
      <c r="J4" s="62" t="s">
        <v>5</v>
      </c>
      <c r="K4" s="63" t="s">
        <v>510</v>
      </c>
      <c r="L4" s="63" t="s">
        <v>3</v>
      </c>
      <c r="M4" s="63" t="s">
        <v>470</v>
      </c>
      <c r="N4" s="63" t="s">
        <v>5</v>
      </c>
    </row>
    <row r="5" spans="1:14" s="107" customFormat="1" ht="21" customHeight="1">
      <c r="B5" s="115" t="s">
        <v>240</v>
      </c>
      <c r="C5" s="249"/>
      <c r="D5" s="249"/>
      <c r="E5" s="249"/>
      <c r="F5" s="249"/>
      <c r="G5" s="250"/>
      <c r="H5" s="250"/>
      <c r="I5" s="250"/>
      <c r="J5" s="250"/>
      <c r="K5" s="251"/>
      <c r="L5" s="251"/>
      <c r="M5" s="251"/>
      <c r="N5" s="251"/>
    </row>
    <row r="6" spans="1:14" s="107" customFormat="1" ht="28.5">
      <c r="B6" s="116" t="s">
        <v>241</v>
      </c>
      <c r="C6" s="249"/>
      <c r="D6" s="249"/>
      <c r="E6" s="249"/>
      <c r="F6" s="249"/>
      <c r="G6" s="250"/>
      <c r="H6" s="250"/>
      <c r="I6" s="250"/>
      <c r="J6" s="250"/>
      <c r="K6" s="251"/>
      <c r="L6" s="251"/>
      <c r="M6" s="251"/>
      <c r="N6" s="251"/>
    </row>
    <row r="7" spans="1:14" s="107" customFormat="1" ht="21.75" customHeight="1" thickBot="1">
      <c r="B7" s="117" t="s">
        <v>242</v>
      </c>
      <c r="C7" s="252"/>
      <c r="D7" s="252"/>
      <c r="E7" s="252"/>
      <c r="F7" s="252"/>
      <c r="G7" s="253"/>
      <c r="H7" s="253"/>
      <c r="I7" s="253"/>
      <c r="J7" s="253"/>
      <c r="K7" s="254"/>
      <c r="L7" s="254"/>
      <c r="M7" s="254"/>
      <c r="N7" s="254"/>
    </row>
    <row r="8" spans="1:14" s="107" customFormat="1" ht="21.75" customHeight="1" thickBot="1">
      <c r="B8" s="118" t="s">
        <v>243</v>
      </c>
      <c r="C8" s="255">
        <f>SUM(C5:C7)</f>
        <v>0</v>
      </c>
      <c r="D8" s="255">
        <f t="shared" ref="D8:G8" si="0">SUM(D5:D7)</f>
        <v>0</v>
      </c>
      <c r="E8" s="255">
        <f t="shared" ref="E8" si="1">SUM(E5:E7)</f>
        <v>0</v>
      </c>
      <c r="F8" s="255">
        <f t="shared" si="0"/>
        <v>0</v>
      </c>
      <c r="G8" s="255">
        <f t="shared" si="0"/>
        <v>0</v>
      </c>
      <c r="H8" s="255">
        <f t="shared" ref="H8" si="2">SUM(H5:H7)</f>
        <v>0</v>
      </c>
      <c r="I8" s="255">
        <f t="shared" ref="I8" si="3">SUM(I5:I7)</f>
        <v>0</v>
      </c>
      <c r="J8" s="255">
        <f t="shared" ref="J8:K8" si="4">SUM(J5:J7)</f>
        <v>0</v>
      </c>
      <c r="K8" s="255">
        <f t="shared" si="4"/>
        <v>0</v>
      </c>
      <c r="L8" s="255">
        <f t="shared" ref="L8" si="5">SUM(L5:L7)</f>
        <v>0</v>
      </c>
      <c r="M8" s="255">
        <f t="shared" ref="M8" si="6">SUM(M5:M7)</f>
        <v>0</v>
      </c>
      <c r="N8" s="256">
        <f t="shared" ref="N8" si="7">SUM(N5:N7)</f>
        <v>0</v>
      </c>
    </row>
    <row r="9" spans="1:14" s="107" customFormat="1" ht="42.75">
      <c r="B9" s="191" t="s">
        <v>169</v>
      </c>
      <c r="C9" s="257"/>
      <c r="D9" s="257"/>
      <c r="E9" s="257"/>
      <c r="F9" s="257"/>
      <c r="G9" s="258"/>
      <c r="H9" s="258"/>
      <c r="I9" s="258"/>
      <c r="J9" s="258"/>
      <c r="K9" s="259"/>
      <c r="L9" s="259"/>
      <c r="M9" s="259"/>
      <c r="N9" s="259"/>
    </row>
    <row r="11" spans="1:14" s="36" customFormat="1">
      <c r="A11" s="109" t="s">
        <v>153</v>
      </c>
      <c r="B11" s="109"/>
      <c r="C11" s="109"/>
    </row>
    <row r="12" spans="1:14" s="36" customFormat="1"/>
    <row r="13" spans="1:14" s="36" customFormat="1"/>
    <row r="14" spans="1:14" s="36" customFormat="1"/>
    <row r="15" spans="1:14" s="36" customFormat="1"/>
    <row r="16" spans="1:14" s="36" customFormat="1"/>
    <row r="17" s="36" customFormat="1"/>
    <row r="18" s="36" customFormat="1"/>
    <row r="19" s="36" customFormat="1"/>
    <row r="20" s="36" customFormat="1"/>
    <row r="21" s="36" customFormat="1"/>
    <row r="22" s="36" customFormat="1"/>
  </sheetData>
  <sheetProtection password="87ED" sheet="1" objects="1" scenarios="1"/>
  <mergeCells count="6">
    <mergeCell ref="K3:N3"/>
    <mergeCell ref="G3:J3"/>
    <mergeCell ref="C3:F3"/>
    <mergeCell ref="B1:N1"/>
    <mergeCell ref="B3:B4"/>
    <mergeCell ref="M2:N2"/>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dimension ref="A1:T21"/>
  <sheetViews>
    <sheetView workbookViewId="0">
      <selection activeCell="G13" sqref="G13"/>
    </sheetView>
  </sheetViews>
  <sheetFormatPr defaultRowHeight="15"/>
  <cols>
    <col min="1" max="1" width="11.140625" customWidth="1"/>
    <col min="2" max="2" width="14.28515625" customWidth="1"/>
    <col min="3" max="3" width="15" customWidth="1"/>
    <col min="4" max="5" width="14.5703125" customWidth="1"/>
    <col min="6" max="6" width="17.140625" customWidth="1"/>
    <col min="7" max="7" width="12.7109375" customWidth="1"/>
    <col min="8" max="8" width="16.42578125" customWidth="1"/>
    <col min="9" max="9" width="14.140625" customWidth="1"/>
    <col min="10" max="11" width="15" customWidth="1"/>
    <col min="12" max="13" width="13.7109375" customWidth="1"/>
    <col min="14" max="14" width="15.5703125" customWidth="1"/>
    <col min="15" max="15" width="14.140625" customWidth="1"/>
    <col min="16" max="16" width="14.85546875" customWidth="1"/>
    <col min="17" max="17" width="13.5703125" customWidth="1"/>
    <col min="18" max="18" width="14.5703125" customWidth="1"/>
    <col min="19" max="19" width="12" customWidth="1"/>
    <col min="20" max="20" width="16.7109375" customWidth="1"/>
    <col min="22" max="22" width="17.42578125" customWidth="1"/>
    <col min="23" max="23" width="21.85546875" customWidth="1"/>
    <col min="24" max="24" width="15.28515625" customWidth="1"/>
    <col min="26" max="26" width="14.85546875" customWidth="1"/>
    <col min="27" max="27" width="17" customWidth="1"/>
  </cols>
  <sheetData>
    <row r="1" spans="1:20" ht="21">
      <c r="B1" s="406" t="s">
        <v>171</v>
      </c>
      <c r="C1" s="406"/>
      <c r="D1" s="406"/>
      <c r="E1" s="406"/>
      <c r="F1" s="406"/>
      <c r="G1" s="406"/>
      <c r="H1" s="406"/>
      <c r="I1" s="406"/>
      <c r="J1" s="406"/>
      <c r="K1" s="406"/>
      <c r="L1" s="406"/>
      <c r="M1" s="406"/>
      <c r="N1" s="406"/>
      <c r="O1" s="406"/>
      <c r="P1" s="406"/>
      <c r="Q1" s="406"/>
      <c r="R1" s="406"/>
      <c r="S1" s="406"/>
    </row>
    <row r="2" spans="1:20" ht="18.75">
      <c r="B2" s="2"/>
      <c r="D2" s="2"/>
      <c r="E2" s="2"/>
      <c r="F2" s="3"/>
      <c r="P2" s="417" t="s">
        <v>142</v>
      </c>
      <c r="Q2" s="417"/>
      <c r="R2" s="417"/>
    </row>
    <row r="3" spans="1:20" s="94" customFormat="1" ht="14.25">
      <c r="B3" s="458" t="s">
        <v>172</v>
      </c>
      <c r="C3" s="499">
        <v>44896</v>
      </c>
      <c r="D3" s="500"/>
      <c r="E3" s="500"/>
      <c r="F3" s="500"/>
      <c r="G3" s="500"/>
      <c r="H3" s="502"/>
      <c r="I3" s="496">
        <v>44713</v>
      </c>
      <c r="J3" s="497"/>
      <c r="K3" s="497"/>
      <c r="L3" s="497"/>
      <c r="M3" s="497"/>
      <c r="N3" s="498"/>
      <c r="O3" s="493">
        <v>44531</v>
      </c>
      <c r="P3" s="494"/>
      <c r="Q3" s="494"/>
      <c r="R3" s="494"/>
      <c r="S3" s="494"/>
      <c r="T3" s="495"/>
    </row>
    <row r="4" spans="1:20" s="94" customFormat="1" ht="42.75">
      <c r="B4" s="460"/>
      <c r="C4" s="60" t="s">
        <v>173</v>
      </c>
      <c r="D4" s="60" t="s">
        <v>252</v>
      </c>
      <c r="E4" s="60" t="s">
        <v>251</v>
      </c>
      <c r="F4" s="60" t="s">
        <v>174</v>
      </c>
      <c r="G4" s="60" t="s">
        <v>25</v>
      </c>
      <c r="H4" s="60" t="s">
        <v>470</v>
      </c>
      <c r="I4" s="62" t="s">
        <v>173</v>
      </c>
      <c r="J4" s="62" t="s">
        <v>252</v>
      </c>
      <c r="K4" s="62" t="s">
        <v>251</v>
      </c>
      <c r="L4" s="62" t="s">
        <v>174</v>
      </c>
      <c r="M4" s="62" t="s">
        <v>25</v>
      </c>
      <c r="N4" s="62" t="s">
        <v>470</v>
      </c>
      <c r="O4" s="63" t="s">
        <v>173</v>
      </c>
      <c r="P4" s="63" t="s">
        <v>252</v>
      </c>
      <c r="Q4" s="63" t="s">
        <v>251</v>
      </c>
      <c r="R4" s="63" t="s">
        <v>174</v>
      </c>
      <c r="S4" s="63" t="s">
        <v>25</v>
      </c>
      <c r="T4" s="63" t="s">
        <v>470</v>
      </c>
    </row>
    <row r="5" spans="1:20" s="92" customFormat="1">
      <c r="B5" s="119" t="s">
        <v>20</v>
      </c>
      <c r="C5" s="81"/>
      <c r="D5" s="121" t="e">
        <f>C5/$C$10</f>
        <v>#DIV/0!</v>
      </c>
      <c r="E5" s="81"/>
      <c r="F5" s="81"/>
      <c r="G5" s="81"/>
      <c r="H5" s="81"/>
      <c r="I5" s="84"/>
      <c r="J5" s="121" t="e">
        <f>I5/$I$10</f>
        <v>#DIV/0!</v>
      </c>
      <c r="K5" s="84"/>
      <c r="L5" s="84"/>
      <c r="M5" s="84"/>
      <c r="N5" s="84"/>
      <c r="O5" s="86"/>
      <c r="P5" s="121" t="e">
        <f>O5/$O$10</f>
        <v>#DIV/0!</v>
      </c>
      <c r="Q5" s="86"/>
      <c r="R5" s="86"/>
      <c r="S5" s="86"/>
      <c r="T5" s="86"/>
    </row>
    <row r="6" spans="1:20" s="92" customFormat="1">
      <c r="B6" s="119" t="s">
        <v>21</v>
      </c>
      <c r="C6" s="81"/>
      <c r="D6" s="121" t="e">
        <f t="shared" ref="D6:D10" si="0">C6/$C$10</f>
        <v>#DIV/0!</v>
      </c>
      <c r="E6" s="81"/>
      <c r="F6" s="81"/>
      <c r="G6" s="81"/>
      <c r="H6" s="81"/>
      <c r="I6" s="84"/>
      <c r="J6" s="121" t="e">
        <f t="shared" ref="J6:J10" si="1">I6/$I$10</f>
        <v>#DIV/0!</v>
      </c>
      <c r="K6" s="84"/>
      <c r="L6" s="84"/>
      <c r="M6" s="84"/>
      <c r="N6" s="84"/>
      <c r="O6" s="86"/>
      <c r="P6" s="121" t="e">
        <f t="shared" ref="P6:P10" si="2">O6/$O$10</f>
        <v>#DIV/0!</v>
      </c>
      <c r="Q6" s="86"/>
      <c r="R6" s="86"/>
      <c r="S6" s="86"/>
      <c r="T6" s="86"/>
    </row>
    <row r="7" spans="1:20" s="92" customFormat="1">
      <c r="B7" s="119" t="s">
        <v>22</v>
      </c>
      <c r="C7" s="81"/>
      <c r="D7" s="121" t="e">
        <f t="shared" si="0"/>
        <v>#DIV/0!</v>
      </c>
      <c r="E7" s="81"/>
      <c r="F7" s="81"/>
      <c r="G7" s="81"/>
      <c r="H7" s="81"/>
      <c r="I7" s="84"/>
      <c r="J7" s="121" t="e">
        <f t="shared" si="1"/>
        <v>#DIV/0!</v>
      </c>
      <c r="K7" s="84"/>
      <c r="L7" s="84"/>
      <c r="M7" s="84"/>
      <c r="N7" s="84"/>
      <c r="O7" s="86"/>
      <c r="P7" s="121" t="e">
        <f t="shared" si="2"/>
        <v>#DIV/0!</v>
      </c>
      <c r="Q7" s="86"/>
      <c r="R7" s="86"/>
      <c r="S7" s="86"/>
      <c r="T7" s="86"/>
    </row>
    <row r="8" spans="1:20" s="92" customFormat="1">
      <c r="B8" s="119" t="s">
        <v>23</v>
      </c>
      <c r="C8" s="81"/>
      <c r="D8" s="121" t="e">
        <f t="shared" si="0"/>
        <v>#DIV/0!</v>
      </c>
      <c r="E8" s="81"/>
      <c r="F8" s="81"/>
      <c r="G8" s="81"/>
      <c r="H8" s="81"/>
      <c r="I8" s="84"/>
      <c r="J8" s="121" t="e">
        <f t="shared" si="1"/>
        <v>#DIV/0!</v>
      </c>
      <c r="K8" s="84"/>
      <c r="L8" s="84"/>
      <c r="M8" s="84"/>
      <c r="N8" s="84"/>
      <c r="O8" s="86"/>
      <c r="P8" s="121" t="e">
        <f t="shared" si="2"/>
        <v>#DIV/0!</v>
      </c>
      <c r="Q8" s="86"/>
      <c r="R8" s="86"/>
      <c r="S8" s="86"/>
      <c r="T8" s="86"/>
    </row>
    <row r="9" spans="1:20" s="92" customFormat="1" ht="15.75" thickBot="1">
      <c r="B9" s="120" t="s">
        <v>24</v>
      </c>
      <c r="C9" s="83"/>
      <c r="D9" s="121" t="e">
        <f t="shared" si="0"/>
        <v>#DIV/0!</v>
      </c>
      <c r="E9" s="83"/>
      <c r="F9" s="83"/>
      <c r="G9" s="83"/>
      <c r="H9" s="83"/>
      <c r="I9" s="85"/>
      <c r="J9" s="121" t="e">
        <f t="shared" si="1"/>
        <v>#DIV/0!</v>
      </c>
      <c r="K9" s="85"/>
      <c r="L9" s="85"/>
      <c r="M9" s="85"/>
      <c r="N9" s="85"/>
      <c r="O9" s="87"/>
      <c r="P9" s="121" t="e">
        <f t="shared" si="2"/>
        <v>#DIV/0!</v>
      </c>
      <c r="Q9" s="86"/>
      <c r="R9" s="87"/>
      <c r="S9" s="87"/>
      <c r="T9" s="87"/>
    </row>
    <row r="10" spans="1:20" s="92" customFormat="1" thickBot="1">
      <c r="B10" s="39" t="s">
        <v>8</v>
      </c>
      <c r="C10" s="89">
        <f>SUM(C5:C9)</f>
        <v>0</v>
      </c>
      <c r="D10" s="91" t="e">
        <f t="shared" si="0"/>
        <v>#DIV/0!</v>
      </c>
      <c r="E10" s="89">
        <f t="shared" ref="E10:T10" si="3">SUM(E5:E9)</f>
        <v>0</v>
      </c>
      <c r="F10" s="89">
        <f t="shared" si="3"/>
        <v>0</v>
      </c>
      <c r="G10" s="89">
        <f t="shared" si="3"/>
        <v>0</v>
      </c>
      <c r="H10" s="89">
        <f t="shared" si="3"/>
        <v>0</v>
      </c>
      <c r="I10" s="89">
        <f t="shared" si="3"/>
        <v>0</v>
      </c>
      <c r="J10" s="91" t="e">
        <f t="shared" si="1"/>
        <v>#DIV/0!</v>
      </c>
      <c r="K10" s="89">
        <f t="shared" si="3"/>
        <v>0</v>
      </c>
      <c r="L10" s="89">
        <f t="shared" si="3"/>
        <v>0</v>
      </c>
      <c r="M10" s="89">
        <f t="shared" si="3"/>
        <v>0</v>
      </c>
      <c r="N10" s="89">
        <f t="shared" si="3"/>
        <v>0</v>
      </c>
      <c r="O10" s="89">
        <f t="shared" si="3"/>
        <v>0</v>
      </c>
      <c r="P10" s="91" t="e">
        <f t="shared" si="2"/>
        <v>#DIV/0!</v>
      </c>
      <c r="Q10" s="89">
        <f t="shared" si="3"/>
        <v>0</v>
      </c>
      <c r="R10" s="89">
        <f t="shared" si="3"/>
        <v>0</v>
      </c>
      <c r="S10" s="89">
        <f t="shared" si="3"/>
        <v>0</v>
      </c>
      <c r="T10" s="89">
        <f t="shared" si="3"/>
        <v>0</v>
      </c>
    </row>
    <row r="12" spans="1:20" s="36" customFormat="1">
      <c r="A12" s="109" t="s">
        <v>153</v>
      </c>
      <c r="B12" s="109"/>
      <c r="C12" s="109"/>
    </row>
    <row r="13" spans="1:20" s="36" customFormat="1"/>
    <row r="14" spans="1:20" s="36" customFormat="1"/>
    <row r="15" spans="1:20" s="36" customFormat="1"/>
    <row r="16" spans="1:20" s="36" customFormat="1"/>
    <row r="17" s="36" customFormat="1"/>
    <row r="18" s="36" customFormat="1"/>
    <row r="19" s="36" customFormat="1"/>
    <row r="20" s="36" customFormat="1"/>
    <row r="21" s="36" customFormat="1"/>
  </sheetData>
  <sheetProtection password="87ED" sheet="1" objects="1" scenarios="1"/>
  <mergeCells count="6">
    <mergeCell ref="B1:S1"/>
    <mergeCell ref="P2:R2"/>
    <mergeCell ref="B3:B4"/>
    <mergeCell ref="C3:H3"/>
    <mergeCell ref="I3:N3"/>
    <mergeCell ref="O3:T3"/>
  </mergeCells>
  <conditionalFormatting sqref="P5:P10 J5:J10 D5:D10">
    <cfRule type="containsErrors" dxfId="3" priority="1">
      <formula>ISERROR(D5)</formula>
    </cfRule>
  </conditionalFormatting>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dimension ref="A1:J33"/>
  <sheetViews>
    <sheetView workbookViewId="0">
      <selection activeCell="C16" sqref="C16"/>
    </sheetView>
  </sheetViews>
  <sheetFormatPr defaultRowHeight="15"/>
  <cols>
    <col min="1" max="1" width="11.140625" customWidth="1"/>
    <col min="2" max="2" width="29.85546875" customWidth="1"/>
    <col min="3" max="3" width="15.140625" customWidth="1"/>
    <col min="4" max="4" width="14.5703125" customWidth="1"/>
    <col min="5" max="5" width="16.140625" customWidth="1"/>
    <col min="6" max="6" width="16.42578125" customWidth="1"/>
    <col min="7" max="7" width="15.7109375" customWidth="1"/>
    <col min="8" max="8" width="16.5703125" customWidth="1"/>
    <col min="9" max="9" width="17" customWidth="1"/>
    <col min="10" max="10" width="19" customWidth="1"/>
    <col min="11" max="11" width="14.140625" customWidth="1"/>
    <col min="12" max="12" width="10.7109375" customWidth="1"/>
    <col min="13" max="13" width="17.7109375" customWidth="1"/>
    <col min="14" max="14" width="16.5703125" customWidth="1"/>
    <col min="15" max="15" width="15" customWidth="1"/>
    <col min="17" max="17" width="17.42578125" customWidth="1"/>
    <col min="18" max="18" width="21.85546875" customWidth="1"/>
    <col min="19" max="19" width="15.28515625" customWidth="1"/>
    <col min="21" max="21" width="14.85546875" customWidth="1"/>
    <col min="22" max="22" width="17" customWidth="1"/>
  </cols>
  <sheetData>
    <row r="1" spans="1:10" ht="21">
      <c r="B1" s="406" t="s">
        <v>177</v>
      </c>
      <c r="C1" s="406"/>
      <c r="D1" s="406"/>
      <c r="E1" s="406"/>
      <c r="F1" s="406"/>
    </row>
    <row r="2" spans="1:10" ht="18.75">
      <c r="A2" s="2"/>
    </row>
    <row r="3" spans="1:10">
      <c r="B3" s="92" t="s">
        <v>27</v>
      </c>
      <c r="C3" s="93"/>
      <c r="D3" s="93"/>
    </row>
    <row r="4" spans="1:10">
      <c r="B4" s="92"/>
      <c r="C4" s="93"/>
      <c r="D4" s="93"/>
      <c r="E4" s="509" t="s">
        <v>142</v>
      </c>
      <c r="F4" s="509"/>
    </row>
    <row r="5" spans="1:10">
      <c r="B5" s="414" t="s">
        <v>41</v>
      </c>
      <c r="C5" s="471">
        <v>44896</v>
      </c>
      <c r="D5" s="451"/>
      <c r="E5" s="67">
        <v>44713</v>
      </c>
      <c r="F5" s="68">
        <v>44531</v>
      </c>
    </row>
    <row r="6" spans="1:10">
      <c r="B6" s="416"/>
      <c r="C6" s="123" t="s">
        <v>2</v>
      </c>
      <c r="D6" s="123" t="s">
        <v>28</v>
      </c>
      <c r="E6" s="108" t="s">
        <v>28</v>
      </c>
      <c r="F6" s="64" t="s">
        <v>28</v>
      </c>
    </row>
    <row r="7" spans="1:10" ht="30">
      <c r="B7" s="124" t="s">
        <v>29</v>
      </c>
      <c r="C7" s="15"/>
      <c r="D7" s="15"/>
      <c r="E7" s="16"/>
      <c r="F7" s="17"/>
    </row>
    <row r="8" spans="1:10" ht="30">
      <c r="B8" s="125" t="s">
        <v>178</v>
      </c>
      <c r="C8" s="15"/>
      <c r="D8" s="15"/>
      <c r="E8" s="16"/>
      <c r="F8" s="17"/>
    </row>
    <row r="9" spans="1:10">
      <c r="B9" s="127"/>
      <c r="C9" s="93"/>
      <c r="D9" s="128"/>
      <c r="E9" s="128"/>
      <c r="F9" s="128"/>
    </row>
    <row r="10" spans="1:10">
      <c r="B10" s="93"/>
      <c r="C10" s="93"/>
      <c r="D10" s="93"/>
      <c r="E10" s="93"/>
      <c r="F10" s="93"/>
    </row>
    <row r="11" spans="1:10">
      <c r="B11" s="92" t="s">
        <v>30</v>
      </c>
      <c r="C11" s="93"/>
      <c r="D11" s="93"/>
    </row>
    <row r="12" spans="1:10">
      <c r="B12" s="92"/>
      <c r="C12" s="93"/>
      <c r="D12" s="93"/>
      <c r="I12" s="417"/>
      <c r="J12" s="417"/>
    </row>
    <row r="13" spans="1:10">
      <c r="B13" s="414" t="s">
        <v>41</v>
      </c>
      <c r="C13" s="471">
        <v>44896</v>
      </c>
      <c r="D13" s="471"/>
      <c r="E13" s="471"/>
      <c r="F13" s="471"/>
      <c r="G13" s="472">
        <v>44713</v>
      </c>
      <c r="H13" s="472"/>
      <c r="I13" s="482">
        <v>44531</v>
      </c>
      <c r="J13" s="482"/>
    </row>
    <row r="14" spans="1:10">
      <c r="B14" s="415"/>
      <c r="C14" s="505" t="s">
        <v>2</v>
      </c>
      <c r="D14" s="506"/>
      <c r="E14" s="505" t="s">
        <v>28</v>
      </c>
      <c r="F14" s="506"/>
      <c r="G14" s="507" t="s">
        <v>28</v>
      </c>
      <c r="H14" s="508"/>
      <c r="I14" s="503" t="s">
        <v>28</v>
      </c>
      <c r="J14" s="504"/>
    </row>
    <row r="15" spans="1:10">
      <c r="B15" s="416"/>
      <c r="C15" s="262" t="s">
        <v>322</v>
      </c>
      <c r="D15" s="262" t="s">
        <v>323</v>
      </c>
      <c r="E15" s="262" t="s">
        <v>322</v>
      </c>
      <c r="F15" s="262" t="s">
        <v>323</v>
      </c>
      <c r="G15" s="263" t="s">
        <v>322</v>
      </c>
      <c r="H15" s="263" t="s">
        <v>323</v>
      </c>
      <c r="I15" s="264" t="s">
        <v>322</v>
      </c>
      <c r="J15" s="264" t="s">
        <v>323</v>
      </c>
    </row>
    <row r="16" spans="1:10" ht="29.25">
      <c r="B16" s="37" t="s">
        <v>29</v>
      </c>
      <c r="C16" s="15">
        <f>SUM(C17:C21)</f>
        <v>0</v>
      </c>
      <c r="D16" s="15">
        <f>SUM(D17:D21)</f>
        <v>0</v>
      </c>
      <c r="E16" s="50">
        <f t="shared" ref="E16:J16" si="0">SUM(E17:E21)</f>
        <v>0</v>
      </c>
      <c r="F16" s="50">
        <f t="shared" si="0"/>
        <v>0</v>
      </c>
      <c r="G16" s="50">
        <f t="shared" si="0"/>
        <v>0</v>
      </c>
      <c r="H16" s="50">
        <f t="shared" si="0"/>
        <v>0</v>
      </c>
      <c r="I16" s="50">
        <f t="shared" si="0"/>
        <v>0</v>
      </c>
      <c r="J16" s="50">
        <f t="shared" si="0"/>
        <v>0</v>
      </c>
    </row>
    <row r="17" spans="1:10">
      <c r="B17" s="126" t="s">
        <v>31</v>
      </c>
      <c r="C17" s="15"/>
      <c r="D17" s="15"/>
      <c r="E17" s="15"/>
      <c r="F17" s="15"/>
      <c r="G17" s="16"/>
      <c r="H17" s="16"/>
      <c r="I17" s="17"/>
      <c r="J17" s="17"/>
    </row>
    <row r="18" spans="1:10">
      <c r="B18" s="126" t="s">
        <v>32</v>
      </c>
      <c r="C18" s="15"/>
      <c r="D18" s="15"/>
      <c r="E18" s="15"/>
      <c r="F18" s="15"/>
      <c r="G18" s="16"/>
      <c r="H18" s="16"/>
      <c r="I18" s="17"/>
      <c r="J18" s="17"/>
    </row>
    <row r="19" spans="1:10">
      <c r="B19" s="126" t="s">
        <v>33</v>
      </c>
      <c r="C19" s="15"/>
      <c r="D19" s="15"/>
      <c r="E19" s="15"/>
      <c r="F19" s="15"/>
      <c r="G19" s="16"/>
      <c r="H19" s="16"/>
      <c r="I19" s="17"/>
      <c r="J19" s="17"/>
    </row>
    <row r="20" spans="1:10">
      <c r="B20" s="126" t="s">
        <v>34</v>
      </c>
      <c r="C20" s="15"/>
      <c r="D20" s="15"/>
      <c r="E20" s="15"/>
      <c r="F20" s="15"/>
      <c r="G20" s="16"/>
      <c r="H20" s="16"/>
      <c r="I20" s="17"/>
      <c r="J20" s="17"/>
    </row>
    <row r="21" spans="1:10">
      <c r="B21" s="126" t="s">
        <v>26</v>
      </c>
      <c r="C21" s="15"/>
      <c r="D21" s="15"/>
      <c r="E21" s="15"/>
      <c r="F21" s="15"/>
      <c r="G21" s="16"/>
      <c r="H21" s="16"/>
      <c r="I21" s="17"/>
      <c r="J21" s="17"/>
    </row>
    <row r="22" spans="1:10" ht="28.5">
      <c r="B22" s="25" t="s">
        <v>178</v>
      </c>
      <c r="C22" s="15"/>
      <c r="D22" s="15"/>
      <c r="E22" s="15"/>
      <c r="F22" s="15"/>
      <c r="G22" s="16"/>
      <c r="H22" s="16"/>
      <c r="I22" s="17"/>
      <c r="J22" s="17"/>
    </row>
    <row r="24" spans="1:10" s="36" customFormat="1">
      <c r="A24" s="109" t="s">
        <v>153</v>
      </c>
      <c r="B24" s="109"/>
      <c r="C24" s="109"/>
    </row>
    <row r="25" spans="1:10" s="36" customFormat="1"/>
    <row r="26" spans="1:10" s="36" customFormat="1"/>
    <row r="27" spans="1:10" s="36" customFormat="1"/>
    <row r="28" spans="1:10" s="36" customFormat="1"/>
    <row r="29" spans="1:10" s="36" customFormat="1"/>
    <row r="30" spans="1:10" s="36" customFormat="1"/>
    <row r="31" spans="1:10" s="36" customFormat="1"/>
    <row r="32" spans="1:10" s="36" customFormat="1"/>
    <row r="33" s="36" customFormat="1"/>
  </sheetData>
  <sheetProtection password="87ED" sheet="1" objects="1" scenarios="1"/>
  <mergeCells count="13">
    <mergeCell ref="I12:J12"/>
    <mergeCell ref="B5:B6"/>
    <mergeCell ref="I13:J13"/>
    <mergeCell ref="I14:J14"/>
    <mergeCell ref="B1:F1"/>
    <mergeCell ref="C5:D5"/>
    <mergeCell ref="C14:D14"/>
    <mergeCell ref="C13:F13"/>
    <mergeCell ref="G13:H13"/>
    <mergeCell ref="E14:F14"/>
    <mergeCell ref="G14:H14"/>
    <mergeCell ref="B13:B15"/>
    <mergeCell ref="E4:F4"/>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dimension ref="A1:N32"/>
  <sheetViews>
    <sheetView workbookViewId="0">
      <selection activeCell="I18" sqref="I18"/>
    </sheetView>
  </sheetViews>
  <sheetFormatPr defaultRowHeight="15"/>
  <cols>
    <col min="1" max="1" width="11.140625" customWidth="1"/>
    <col min="2" max="2" width="22.5703125" customWidth="1"/>
    <col min="3" max="3" width="15.42578125" customWidth="1"/>
    <col min="4" max="4" width="9.140625" customWidth="1"/>
    <col min="5" max="5" width="15.85546875" customWidth="1"/>
    <col min="6" max="6" width="10.5703125" customWidth="1"/>
    <col min="7" max="7" width="14.5703125" customWidth="1"/>
    <col min="8" max="8" width="8.5703125" customWidth="1"/>
    <col min="9" max="9" width="15.7109375" customWidth="1"/>
    <col min="10" max="10" width="11" customWidth="1"/>
    <col min="11" max="11" width="17.5703125" customWidth="1"/>
    <col min="12" max="12" width="6.42578125" customWidth="1"/>
    <col min="13" max="13" width="15.85546875" customWidth="1"/>
    <col min="14" max="14" width="12.42578125" customWidth="1"/>
    <col min="15" max="15" width="15.42578125" customWidth="1"/>
    <col min="16" max="16" width="18" customWidth="1"/>
    <col min="17" max="17" width="14.140625" customWidth="1"/>
    <col min="18" max="18" width="10.7109375" customWidth="1"/>
    <col min="19" max="19" width="17.7109375" customWidth="1"/>
    <col min="20" max="20" width="16.5703125" customWidth="1"/>
    <col min="21" max="21" width="15" customWidth="1"/>
    <col min="23" max="23" width="17.42578125" customWidth="1"/>
    <col min="24" max="24" width="21.85546875" customWidth="1"/>
    <col min="25" max="25" width="15.28515625" customWidth="1"/>
    <col min="27" max="27" width="14.85546875" customWidth="1"/>
    <col min="28" max="28" width="17" customWidth="1"/>
  </cols>
  <sheetData>
    <row r="1" spans="1:14" ht="23.25">
      <c r="B1" s="406" t="s">
        <v>255</v>
      </c>
      <c r="C1" s="406"/>
      <c r="D1" s="406"/>
      <c r="E1" s="406"/>
      <c r="F1" s="406"/>
      <c r="G1" s="406"/>
      <c r="H1" s="406"/>
      <c r="I1" s="406"/>
      <c r="J1" s="406"/>
      <c r="K1" s="406"/>
      <c r="L1" s="406"/>
      <c r="M1" s="406"/>
      <c r="N1" s="406"/>
    </row>
    <row r="2" spans="1:14" ht="18.75">
      <c r="A2" s="2"/>
      <c r="F2" s="417"/>
      <c r="G2" s="417"/>
      <c r="H2" s="417"/>
      <c r="K2" s="417" t="s">
        <v>142</v>
      </c>
      <c r="L2" s="417"/>
      <c r="M2" s="417"/>
      <c r="N2" s="417"/>
    </row>
    <row r="3" spans="1:14" ht="14.45" customHeight="1">
      <c r="B3" s="458" t="s">
        <v>36</v>
      </c>
      <c r="C3" s="471">
        <v>44896</v>
      </c>
      <c r="D3" s="471"/>
      <c r="E3" s="471"/>
      <c r="F3" s="451"/>
      <c r="G3" s="472">
        <v>44713</v>
      </c>
      <c r="H3" s="472"/>
      <c r="I3" s="472"/>
      <c r="J3" s="453"/>
      <c r="K3" s="482">
        <v>44531</v>
      </c>
      <c r="L3" s="482"/>
      <c r="M3" s="482"/>
      <c r="N3" s="455"/>
    </row>
    <row r="4" spans="1:14" ht="42" customHeight="1">
      <c r="B4" s="459"/>
      <c r="C4" s="461" t="s">
        <v>253</v>
      </c>
      <c r="D4" s="461" t="s">
        <v>258</v>
      </c>
      <c r="E4" s="456" t="s">
        <v>471</v>
      </c>
      <c r="F4" s="457"/>
      <c r="G4" s="469" t="s">
        <v>253</v>
      </c>
      <c r="H4" s="469" t="s">
        <v>254</v>
      </c>
      <c r="I4" s="487" t="s">
        <v>471</v>
      </c>
      <c r="J4" s="488"/>
      <c r="K4" s="465" t="s">
        <v>253</v>
      </c>
      <c r="L4" s="465" t="s">
        <v>254</v>
      </c>
      <c r="M4" s="467" t="s">
        <v>471</v>
      </c>
      <c r="N4" s="468"/>
    </row>
    <row r="5" spans="1:14" ht="42.75">
      <c r="B5" s="460"/>
      <c r="C5" s="462"/>
      <c r="D5" s="462"/>
      <c r="E5" s="60" t="s">
        <v>473</v>
      </c>
      <c r="F5" s="60" t="s">
        <v>472</v>
      </c>
      <c r="G5" s="470"/>
      <c r="H5" s="470"/>
      <c r="I5" s="62" t="s">
        <v>473</v>
      </c>
      <c r="J5" s="62" t="s">
        <v>472</v>
      </c>
      <c r="K5" s="466"/>
      <c r="L5" s="466"/>
      <c r="M5" s="63" t="s">
        <v>473</v>
      </c>
      <c r="N5" s="63" t="s">
        <v>472</v>
      </c>
    </row>
    <row r="6" spans="1:14">
      <c r="B6" s="58" t="s">
        <v>37</v>
      </c>
      <c r="C6" s="183"/>
      <c r="D6" s="183"/>
      <c r="E6" s="183"/>
      <c r="F6" s="183"/>
      <c r="G6" s="16"/>
      <c r="H6" s="16"/>
      <c r="I6" s="16"/>
      <c r="J6" s="16"/>
      <c r="K6" s="17"/>
      <c r="L6" s="17"/>
      <c r="M6" s="17"/>
      <c r="N6" s="17"/>
    </row>
    <row r="7" spans="1:14" ht="31.5" customHeight="1">
      <c r="B7" s="58" t="s">
        <v>38</v>
      </c>
      <c r="C7" s="183"/>
      <c r="D7" s="183"/>
      <c r="E7" s="183"/>
      <c r="F7" s="183"/>
      <c r="G7" s="16"/>
      <c r="H7" s="16"/>
      <c r="I7" s="16"/>
      <c r="J7" s="16"/>
      <c r="K7" s="17"/>
      <c r="L7" s="17"/>
      <c r="M7" s="17"/>
      <c r="N7" s="17"/>
    </row>
    <row r="8" spans="1:14" ht="28.5" customHeight="1">
      <c r="B8" s="58" t="s">
        <v>39</v>
      </c>
      <c r="C8" s="183"/>
      <c r="D8" s="183"/>
      <c r="E8" s="183"/>
      <c r="F8" s="183"/>
      <c r="G8" s="16"/>
      <c r="H8" s="16"/>
      <c r="I8" s="16"/>
      <c r="J8" s="16"/>
      <c r="K8" s="17"/>
      <c r="L8" s="17"/>
      <c r="M8" s="17"/>
      <c r="N8" s="17"/>
    </row>
    <row r="9" spans="1:14" ht="15.75" thickBot="1">
      <c r="B9" s="98" t="s">
        <v>40</v>
      </c>
      <c r="C9" s="208"/>
      <c r="D9" s="208"/>
      <c r="E9" s="208"/>
      <c r="F9" s="208"/>
      <c r="G9" s="44"/>
      <c r="H9" s="44"/>
      <c r="I9" s="44"/>
      <c r="J9" s="44"/>
      <c r="K9" s="45"/>
      <c r="L9" s="45"/>
      <c r="M9" s="45"/>
      <c r="N9" s="45"/>
    </row>
    <row r="10" spans="1:14" ht="15.75" thickBot="1">
      <c r="B10" s="99" t="s">
        <v>8</v>
      </c>
      <c r="C10" s="207">
        <f>SUM(C6:C9)</f>
        <v>0</v>
      </c>
      <c r="D10" s="207">
        <f t="shared" ref="D10:N10" si="0">SUM(D6:D9)</f>
        <v>0</v>
      </c>
      <c r="E10" s="207">
        <f t="shared" si="0"/>
        <v>0</v>
      </c>
      <c r="F10" s="207">
        <f t="shared" si="0"/>
        <v>0</v>
      </c>
      <c r="G10" s="207">
        <f t="shared" si="0"/>
        <v>0</v>
      </c>
      <c r="H10" s="207">
        <f t="shared" si="0"/>
        <v>0</v>
      </c>
      <c r="I10" s="207">
        <f t="shared" si="0"/>
        <v>0</v>
      </c>
      <c r="J10" s="207">
        <f t="shared" si="0"/>
        <v>0</v>
      </c>
      <c r="K10" s="207">
        <f t="shared" si="0"/>
        <v>0</v>
      </c>
      <c r="L10" s="207">
        <f t="shared" si="0"/>
        <v>0</v>
      </c>
      <c r="M10" s="207">
        <f t="shared" si="0"/>
        <v>0</v>
      </c>
      <c r="N10" s="207">
        <f t="shared" si="0"/>
        <v>0</v>
      </c>
    </row>
    <row r="11" spans="1:14" ht="24" customHeight="1"/>
    <row r="12" spans="1:14" ht="14.45" customHeight="1">
      <c r="B12" s="510" t="s">
        <v>478</v>
      </c>
      <c r="C12" s="471">
        <v>44896</v>
      </c>
      <c r="D12" s="471"/>
      <c r="E12" s="471"/>
      <c r="F12" s="451"/>
      <c r="G12" s="472">
        <v>44713</v>
      </c>
      <c r="H12" s="472"/>
      <c r="I12" s="472"/>
      <c r="J12" s="453"/>
      <c r="K12" s="482">
        <v>44531</v>
      </c>
      <c r="L12" s="482"/>
      <c r="M12" s="482"/>
      <c r="N12" s="455"/>
    </row>
    <row r="13" spans="1:14" ht="29.1" customHeight="1">
      <c r="B13" s="510"/>
      <c r="C13" s="456" t="s">
        <v>474</v>
      </c>
      <c r="D13" s="457"/>
      <c r="E13" s="461" t="s">
        <v>476</v>
      </c>
      <c r="F13" s="461" t="s">
        <v>477</v>
      </c>
      <c r="G13" s="487" t="s">
        <v>474</v>
      </c>
      <c r="H13" s="488"/>
      <c r="I13" s="469" t="s">
        <v>476</v>
      </c>
      <c r="J13" s="469" t="s">
        <v>477</v>
      </c>
      <c r="K13" s="467" t="s">
        <v>474</v>
      </c>
      <c r="L13" s="468"/>
      <c r="M13" s="465" t="s">
        <v>476</v>
      </c>
      <c r="N13" s="465" t="s">
        <v>477</v>
      </c>
    </row>
    <row r="14" spans="1:14" ht="42.75">
      <c r="B14" s="510"/>
      <c r="C14" s="60" t="s">
        <v>473</v>
      </c>
      <c r="D14" s="60" t="s">
        <v>475</v>
      </c>
      <c r="E14" s="462"/>
      <c r="F14" s="462"/>
      <c r="G14" s="62" t="s">
        <v>473</v>
      </c>
      <c r="H14" s="62" t="s">
        <v>475</v>
      </c>
      <c r="I14" s="470"/>
      <c r="J14" s="470"/>
      <c r="K14" s="63" t="s">
        <v>473</v>
      </c>
      <c r="L14" s="63" t="s">
        <v>475</v>
      </c>
      <c r="M14" s="466"/>
      <c r="N14" s="466"/>
    </row>
    <row r="15" spans="1:14" ht="21.95" customHeight="1">
      <c r="B15" s="510"/>
      <c r="C15" s="209"/>
      <c r="D15" s="209"/>
      <c r="E15" s="209"/>
      <c r="F15" s="209"/>
      <c r="G15" s="210"/>
      <c r="H15" s="210"/>
      <c r="I15" s="210"/>
      <c r="J15" s="210"/>
      <c r="K15" s="211"/>
      <c r="L15" s="211"/>
      <c r="M15" s="211"/>
      <c r="N15" s="211"/>
    </row>
    <row r="16" spans="1:14">
      <c r="B16" s="206"/>
    </row>
    <row r="17" spans="1:5">
      <c r="A17" s="40" t="s">
        <v>145</v>
      </c>
      <c r="B17" s="41"/>
    </row>
    <row r="18" spans="1:5">
      <c r="A18" s="42">
        <v>1</v>
      </c>
      <c r="B18" s="40" t="s">
        <v>257</v>
      </c>
    </row>
    <row r="19" spans="1:5">
      <c r="A19" s="42">
        <v>2</v>
      </c>
      <c r="B19" s="40" t="s">
        <v>256</v>
      </c>
    </row>
    <row r="20" spans="1:5" s="36" customFormat="1"/>
    <row r="21" spans="1:5" s="36" customFormat="1">
      <c r="A21" s="109" t="s">
        <v>153</v>
      </c>
      <c r="B21" s="109"/>
      <c r="C21" s="109"/>
      <c r="D21" s="109"/>
      <c r="E21" s="109"/>
    </row>
    <row r="22" spans="1:5" s="36" customFormat="1"/>
    <row r="23" spans="1:5" s="36" customFormat="1"/>
    <row r="24" spans="1:5" s="36" customFormat="1"/>
    <row r="25" spans="1:5" s="36" customFormat="1"/>
    <row r="26" spans="1:5" s="36" customFormat="1"/>
    <row r="27" spans="1:5" s="36" customFormat="1"/>
    <row r="28" spans="1:5" s="36" customFormat="1"/>
    <row r="29" spans="1:5" s="36" customFormat="1"/>
    <row r="30" spans="1:5" s="36" customFormat="1"/>
    <row r="31" spans="1:5" s="36" customFormat="1"/>
    <row r="32" spans="1:5" s="36" customFormat="1"/>
  </sheetData>
  <sheetProtection password="87ED" sheet="1" objects="1" scenarios="1"/>
  <mergeCells count="29">
    <mergeCell ref="B12:B15"/>
    <mergeCell ref="L4:L5"/>
    <mergeCell ref="F2:H2"/>
    <mergeCell ref="C13:D13"/>
    <mergeCell ref="E13:E14"/>
    <mergeCell ref="F13:F14"/>
    <mergeCell ref="K2:N2"/>
    <mergeCell ref="M13:M14"/>
    <mergeCell ref="N13:N14"/>
    <mergeCell ref="C12:F12"/>
    <mergeCell ref="G12:J12"/>
    <mergeCell ref="K12:N12"/>
    <mergeCell ref="G13:H13"/>
    <mergeCell ref="I13:I14"/>
    <mergeCell ref="J13:J14"/>
    <mergeCell ref="K13:L13"/>
    <mergeCell ref="B1:N1"/>
    <mergeCell ref="C3:F3"/>
    <mergeCell ref="G3:J3"/>
    <mergeCell ref="K3:N3"/>
    <mergeCell ref="E4:F4"/>
    <mergeCell ref="B3:B5"/>
    <mergeCell ref="C4:C5"/>
    <mergeCell ref="D4:D5"/>
    <mergeCell ref="I4:J4"/>
    <mergeCell ref="M4:N4"/>
    <mergeCell ref="G4:G5"/>
    <mergeCell ref="H4:H5"/>
    <mergeCell ref="K4:K5"/>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dimension ref="A1:E22"/>
  <sheetViews>
    <sheetView zoomScale="145" zoomScaleNormal="145" workbookViewId="0">
      <selection activeCell="A15" sqref="A15"/>
    </sheetView>
  </sheetViews>
  <sheetFormatPr defaultRowHeight="15"/>
  <cols>
    <col min="1" max="1" width="11.140625" customWidth="1"/>
    <col min="2" max="2" width="51" customWidth="1"/>
    <col min="3" max="3" width="15" customWidth="1"/>
    <col min="4" max="4" width="14.5703125" customWidth="1"/>
    <col min="5" max="5" width="17.140625" customWidth="1"/>
    <col min="6" max="6" width="18.5703125" customWidth="1"/>
    <col min="7" max="7" width="14.140625" customWidth="1"/>
    <col min="8" max="8" width="15" customWidth="1"/>
    <col min="9" max="9" width="15.42578125" customWidth="1"/>
    <col min="10" max="10" width="18" customWidth="1"/>
    <col min="11" max="11" width="14.140625" customWidth="1"/>
    <col min="12" max="12" width="10.7109375" customWidth="1"/>
    <col min="13" max="13" width="17.7109375" customWidth="1"/>
    <col min="14" max="14" width="16.5703125" customWidth="1"/>
    <col min="15" max="15" width="15" customWidth="1"/>
    <col min="17" max="17" width="17.42578125" customWidth="1"/>
    <col min="18" max="18" width="21.85546875" customWidth="1"/>
    <col min="19" max="19" width="15.28515625" customWidth="1"/>
    <col min="21" max="21" width="14.85546875" customWidth="1"/>
    <col min="22" max="22" width="17" customWidth="1"/>
  </cols>
  <sheetData>
    <row r="1" spans="1:5" ht="21">
      <c r="B1" s="406" t="s">
        <v>479</v>
      </c>
      <c r="C1" s="406"/>
      <c r="D1" s="406"/>
      <c r="E1" s="406"/>
    </row>
    <row r="2" spans="1:5" ht="18.75">
      <c r="A2" s="2"/>
      <c r="D2" s="509" t="s">
        <v>142</v>
      </c>
      <c r="E2" s="509"/>
    </row>
    <row r="3" spans="1:5">
      <c r="B3" s="129" t="s">
        <v>41</v>
      </c>
      <c r="C3" s="172">
        <v>44896</v>
      </c>
      <c r="D3" s="212">
        <v>44713</v>
      </c>
      <c r="E3" s="213">
        <v>44531</v>
      </c>
    </row>
    <row r="4" spans="1:5">
      <c r="B4" s="125" t="s">
        <v>511</v>
      </c>
      <c r="C4" s="135"/>
      <c r="D4" s="136"/>
      <c r="E4" s="147"/>
    </row>
    <row r="5" spans="1:5" ht="15.75" thickBot="1">
      <c r="B5" s="131" t="s">
        <v>238</v>
      </c>
      <c r="C5" s="131">
        <f>'Table IA'!D41</f>
        <v>0</v>
      </c>
      <c r="D5" s="131">
        <f>'Table IA'!N41</f>
        <v>0</v>
      </c>
      <c r="E5" s="131">
        <f>'Table IA'!X41</f>
        <v>0</v>
      </c>
    </row>
    <row r="6" spans="1:5">
      <c r="B6" s="511" t="s">
        <v>519</v>
      </c>
      <c r="C6" s="512"/>
      <c r="D6" s="512"/>
      <c r="E6" s="513"/>
    </row>
    <row r="7" spans="1:5">
      <c r="B7" s="132" t="s">
        <v>512</v>
      </c>
      <c r="C7" s="135"/>
      <c r="D7" s="136"/>
      <c r="E7" s="137"/>
    </row>
    <row r="8" spans="1:5" ht="15.75" thickBot="1">
      <c r="B8" s="133" t="s">
        <v>518</v>
      </c>
      <c r="C8" s="138"/>
      <c r="D8" s="139"/>
      <c r="E8" s="140"/>
    </row>
    <row r="9" spans="1:5">
      <c r="B9" s="514" t="s">
        <v>239</v>
      </c>
      <c r="C9" s="515"/>
      <c r="D9" s="515"/>
      <c r="E9" s="516"/>
    </row>
    <row r="10" spans="1:5">
      <c r="B10" s="190" t="s">
        <v>520</v>
      </c>
      <c r="C10" s="135"/>
      <c r="D10" s="136"/>
      <c r="E10" s="137"/>
    </row>
    <row r="11" spans="1:5" ht="15.75" thickBot="1">
      <c r="B11" s="189" t="s">
        <v>521</v>
      </c>
      <c r="C11" s="141"/>
      <c r="D11" s="142"/>
      <c r="E11" s="143"/>
    </row>
    <row r="13" spans="1:5" s="36" customFormat="1">
      <c r="A13" s="109" t="s">
        <v>153</v>
      </c>
      <c r="B13" s="109"/>
      <c r="C13" s="109"/>
    </row>
    <row r="14" spans="1:5" s="36" customFormat="1"/>
    <row r="15" spans="1:5" s="36" customFormat="1"/>
    <row r="16" spans="1:5" s="36" customFormat="1"/>
    <row r="17" s="36" customFormat="1"/>
    <row r="18" s="36" customFormat="1"/>
    <row r="19" s="36" customFormat="1"/>
    <row r="20" s="36" customFormat="1"/>
    <row r="21" s="36" customFormat="1"/>
    <row r="22" s="36" customFormat="1"/>
  </sheetData>
  <sheetProtection password="87ED" sheet="1" objects="1" scenarios="1"/>
  <mergeCells count="4">
    <mergeCell ref="B1:E1"/>
    <mergeCell ref="D2:E2"/>
    <mergeCell ref="B6:E6"/>
    <mergeCell ref="B9:E9"/>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dimension ref="A1:K28"/>
  <sheetViews>
    <sheetView workbookViewId="0">
      <selection activeCell="D11" sqref="D11"/>
    </sheetView>
  </sheetViews>
  <sheetFormatPr defaultRowHeight="15"/>
  <cols>
    <col min="1" max="1" width="11.140625" customWidth="1"/>
    <col min="2" max="2" width="42" customWidth="1"/>
    <col min="3" max="3" width="15" customWidth="1"/>
    <col min="4" max="4" width="14.5703125" customWidth="1"/>
    <col min="5" max="5" width="17.140625" customWidth="1"/>
    <col min="6" max="6" width="18.5703125" customWidth="1"/>
    <col min="7" max="7" width="14.140625" customWidth="1"/>
    <col min="8" max="8" width="15" customWidth="1"/>
    <col min="9" max="9" width="15.42578125" customWidth="1"/>
    <col min="10" max="10" width="18" customWidth="1"/>
    <col min="11" max="11" width="14.140625" customWidth="1"/>
    <col min="12" max="12" width="10.7109375" customWidth="1"/>
    <col min="13" max="13" width="17.7109375" customWidth="1"/>
    <col min="14" max="14" width="16.5703125" customWidth="1"/>
    <col min="15" max="15" width="15" customWidth="1"/>
    <col min="17" max="17" width="17.42578125" customWidth="1"/>
    <col min="18" max="18" width="21.85546875" customWidth="1"/>
    <col min="19" max="19" width="15.28515625" customWidth="1"/>
    <col min="21" max="21" width="14.85546875" customWidth="1"/>
    <col min="22" max="22" width="17" customWidth="1"/>
  </cols>
  <sheetData>
    <row r="1" spans="1:11" ht="21">
      <c r="B1" s="406" t="s">
        <v>54</v>
      </c>
      <c r="C1" s="406"/>
      <c r="D1" s="406"/>
      <c r="E1" s="406"/>
      <c r="F1" s="406"/>
      <c r="G1" s="406"/>
      <c r="H1" s="406"/>
      <c r="I1" s="406"/>
      <c r="J1" s="406"/>
      <c r="K1" s="406"/>
    </row>
    <row r="2" spans="1:11" ht="18.75">
      <c r="A2" s="2"/>
      <c r="J2" s="509" t="s">
        <v>142</v>
      </c>
      <c r="K2" s="509"/>
    </row>
    <row r="3" spans="1:11">
      <c r="B3" s="510" t="s">
        <v>41</v>
      </c>
      <c r="C3" s="517">
        <v>44896</v>
      </c>
      <c r="D3" s="518"/>
      <c r="E3" s="518"/>
      <c r="F3" s="519">
        <v>44713</v>
      </c>
      <c r="G3" s="520"/>
      <c r="H3" s="520"/>
      <c r="I3" s="521">
        <v>44531</v>
      </c>
      <c r="J3" s="522"/>
      <c r="K3" s="522"/>
    </row>
    <row r="4" spans="1:11" ht="3.75" customHeight="1">
      <c r="B4" s="510"/>
      <c r="C4" s="518"/>
      <c r="D4" s="518"/>
      <c r="E4" s="518"/>
      <c r="F4" s="520"/>
      <c r="G4" s="520"/>
      <c r="H4" s="520"/>
      <c r="I4" s="522"/>
      <c r="J4" s="522"/>
      <c r="K4" s="522"/>
    </row>
    <row r="5" spans="1:11">
      <c r="B5" s="510"/>
      <c r="C5" s="318" t="s">
        <v>42</v>
      </c>
      <c r="D5" s="318" t="s">
        <v>43</v>
      </c>
      <c r="E5" s="318" t="s">
        <v>44</v>
      </c>
      <c r="F5" s="319" t="s">
        <v>42</v>
      </c>
      <c r="G5" s="319" t="s">
        <v>43</v>
      </c>
      <c r="H5" s="319" t="s">
        <v>44</v>
      </c>
      <c r="I5" s="320" t="s">
        <v>42</v>
      </c>
      <c r="J5" s="320" t="s">
        <v>43</v>
      </c>
      <c r="K5" s="320" t="s">
        <v>44</v>
      </c>
    </row>
    <row r="6" spans="1:11">
      <c r="B6" s="125" t="s">
        <v>45</v>
      </c>
      <c r="C6" s="173" t="s">
        <v>46</v>
      </c>
      <c r="D6" s="173" t="s">
        <v>46</v>
      </c>
      <c r="E6" s="173" t="s">
        <v>46</v>
      </c>
      <c r="F6" s="174" t="s">
        <v>46</v>
      </c>
      <c r="G6" s="174" t="s">
        <v>46</v>
      </c>
      <c r="H6" s="174" t="s">
        <v>46</v>
      </c>
      <c r="I6" s="175" t="s">
        <v>46</v>
      </c>
      <c r="J6" s="175" t="s">
        <v>46</v>
      </c>
      <c r="K6" s="175" t="s">
        <v>46</v>
      </c>
    </row>
    <row r="7" spans="1:11">
      <c r="B7" s="25" t="s">
        <v>47</v>
      </c>
      <c r="C7" s="135"/>
      <c r="D7" s="135"/>
      <c r="E7" s="135"/>
      <c r="F7" s="136"/>
      <c r="G7" s="136"/>
      <c r="H7" s="136"/>
      <c r="I7" s="147"/>
      <c r="J7" s="147"/>
      <c r="K7" s="147"/>
    </row>
    <row r="8" spans="1:11">
      <c r="B8" s="125" t="s">
        <v>45</v>
      </c>
      <c r="C8" s="173" t="s">
        <v>46</v>
      </c>
      <c r="D8" s="173" t="s">
        <v>46</v>
      </c>
      <c r="E8" s="173" t="s">
        <v>46</v>
      </c>
      <c r="F8" s="174" t="s">
        <v>46</v>
      </c>
      <c r="G8" s="174" t="s">
        <v>46</v>
      </c>
      <c r="H8" s="174" t="s">
        <v>46</v>
      </c>
      <c r="I8" s="175" t="s">
        <v>46</v>
      </c>
      <c r="J8" s="175" t="s">
        <v>46</v>
      </c>
      <c r="K8" s="175" t="s">
        <v>46</v>
      </c>
    </row>
    <row r="9" spans="1:11" ht="28.5">
      <c r="B9" s="25" t="s">
        <v>48</v>
      </c>
      <c r="C9" s="135"/>
      <c r="D9" s="135"/>
      <c r="E9" s="135"/>
      <c r="F9" s="136"/>
      <c r="G9" s="136"/>
      <c r="H9" s="136"/>
      <c r="I9" s="147"/>
      <c r="J9" s="147"/>
      <c r="K9" s="147"/>
    </row>
    <row r="10" spans="1:11">
      <c r="B10" s="125" t="s">
        <v>45</v>
      </c>
      <c r="C10" s="173" t="s">
        <v>46</v>
      </c>
      <c r="D10" s="173" t="s">
        <v>46</v>
      </c>
      <c r="E10" s="173" t="s">
        <v>46</v>
      </c>
      <c r="F10" s="174" t="s">
        <v>46</v>
      </c>
      <c r="G10" s="174" t="s">
        <v>46</v>
      </c>
      <c r="H10" s="174" t="s">
        <v>46</v>
      </c>
      <c r="I10" s="175" t="s">
        <v>46</v>
      </c>
      <c r="J10" s="175" t="s">
        <v>46</v>
      </c>
      <c r="K10" s="175" t="s">
        <v>46</v>
      </c>
    </row>
    <row r="11" spans="1:11">
      <c r="B11" s="25" t="s">
        <v>49</v>
      </c>
      <c r="C11" s="135"/>
      <c r="D11" s="135"/>
      <c r="E11" s="135"/>
      <c r="F11" s="136"/>
      <c r="G11" s="136"/>
      <c r="H11" s="136"/>
      <c r="I11" s="147"/>
      <c r="J11" s="147"/>
      <c r="K11" s="147"/>
    </row>
    <row r="12" spans="1:11">
      <c r="B12" s="125" t="s">
        <v>45</v>
      </c>
      <c r="C12" s="173" t="s">
        <v>50</v>
      </c>
      <c r="D12" s="173" t="s">
        <v>50</v>
      </c>
      <c r="E12" s="173" t="s">
        <v>50</v>
      </c>
      <c r="F12" s="174" t="s">
        <v>50</v>
      </c>
      <c r="G12" s="174" t="s">
        <v>50</v>
      </c>
      <c r="H12" s="174" t="s">
        <v>50</v>
      </c>
      <c r="I12" s="175" t="s">
        <v>50</v>
      </c>
      <c r="J12" s="175" t="s">
        <v>50</v>
      </c>
      <c r="K12" s="175" t="s">
        <v>50</v>
      </c>
    </row>
    <row r="13" spans="1:11">
      <c r="B13" s="25" t="s">
        <v>51</v>
      </c>
      <c r="C13" s="173"/>
      <c r="D13" s="173"/>
      <c r="E13" s="173"/>
      <c r="F13" s="174"/>
      <c r="G13" s="174"/>
      <c r="H13" s="174"/>
      <c r="I13" s="175"/>
      <c r="J13" s="175"/>
      <c r="K13" s="175"/>
    </row>
    <row r="14" spans="1:11">
      <c r="B14" s="125" t="s">
        <v>45</v>
      </c>
      <c r="C14" s="173" t="s">
        <v>50</v>
      </c>
      <c r="D14" s="173" t="s">
        <v>50</v>
      </c>
      <c r="E14" s="173" t="s">
        <v>50</v>
      </c>
      <c r="F14" s="174" t="s">
        <v>50</v>
      </c>
      <c r="G14" s="174" t="s">
        <v>50</v>
      </c>
      <c r="H14" s="174" t="s">
        <v>50</v>
      </c>
      <c r="I14" s="175" t="s">
        <v>50</v>
      </c>
      <c r="J14" s="175" t="s">
        <v>50</v>
      </c>
      <c r="K14" s="175" t="s">
        <v>50</v>
      </c>
    </row>
    <row r="15" spans="1:11">
      <c r="B15" s="25" t="s">
        <v>52</v>
      </c>
      <c r="C15" s="135"/>
      <c r="D15" s="135"/>
      <c r="E15" s="135"/>
      <c r="F15" s="136"/>
      <c r="G15" s="136"/>
      <c r="H15" s="136"/>
      <c r="I15" s="147"/>
      <c r="J15" s="147"/>
      <c r="K15" s="147"/>
    </row>
    <row r="16" spans="1:11">
      <c r="B16" s="25" t="s">
        <v>53</v>
      </c>
      <c r="C16" s="173"/>
      <c r="D16" s="173"/>
      <c r="E16" s="173"/>
      <c r="F16" s="174"/>
      <c r="G16" s="174"/>
      <c r="H16" s="174"/>
      <c r="I16" s="175"/>
      <c r="J16" s="175"/>
      <c r="K16" s="175"/>
    </row>
    <row r="17" spans="1:11">
      <c r="B17" s="25" t="s">
        <v>480</v>
      </c>
      <c r="C17" s="173"/>
      <c r="D17" s="173"/>
      <c r="E17" s="173"/>
      <c r="F17" s="174"/>
      <c r="G17" s="174"/>
      <c r="H17" s="174"/>
      <c r="I17" s="175"/>
      <c r="J17" s="175"/>
      <c r="K17" s="175"/>
    </row>
    <row r="19" spans="1:11" s="36" customFormat="1">
      <c r="A19" s="109" t="s">
        <v>153</v>
      </c>
      <c r="B19" s="109"/>
      <c r="C19" s="109"/>
    </row>
    <row r="20" spans="1:11" s="36" customFormat="1"/>
    <row r="21" spans="1:11" s="36" customFormat="1"/>
    <row r="22" spans="1:11" s="36" customFormat="1"/>
    <row r="23" spans="1:11" s="36" customFormat="1"/>
    <row r="24" spans="1:11" s="36" customFormat="1"/>
    <row r="25" spans="1:11" s="36" customFormat="1"/>
    <row r="26" spans="1:11" s="36" customFormat="1"/>
    <row r="27" spans="1:11" s="36" customFormat="1"/>
    <row r="28" spans="1:11" s="36" customFormat="1"/>
  </sheetData>
  <sheetProtection password="87ED" sheet="1" objects="1" scenarios="1"/>
  <mergeCells count="6">
    <mergeCell ref="B1:K1"/>
    <mergeCell ref="B3:B5"/>
    <mergeCell ref="C3:E4"/>
    <mergeCell ref="F3:H4"/>
    <mergeCell ref="I3:K4"/>
    <mergeCell ref="J2:K2"/>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dimension ref="A1:N21"/>
  <sheetViews>
    <sheetView workbookViewId="0"/>
  </sheetViews>
  <sheetFormatPr defaultRowHeight="15"/>
  <cols>
    <col min="1" max="1" width="11.28515625" customWidth="1"/>
    <col min="2" max="2" width="28.42578125" customWidth="1"/>
    <col min="3" max="3" width="11" customWidth="1"/>
    <col min="4" max="4" width="11.85546875" customWidth="1"/>
    <col min="5" max="5" width="9.28515625" customWidth="1"/>
    <col min="6" max="6" width="14" customWidth="1"/>
    <col min="7" max="7" width="11.5703125" customWidth="1"/>
    <col min="8" max="8" width="12.5703125" customWidth="1"/>
    <col min="9" max="9" width="9.140625" customWidth="1"/>
    <col min="10" max="10" width="14.42578125" customWidth="1"/>
    <col min="11" max="11" width="11.85546875" customWidth="1"/>
    <col min="12" max="12" width="11.140625" customWidth="1"/>
    <col min="13" max="13" width="8.85546875" customWidth="1"/>
    <col min="14" max="14" width="13.28515625" customWidth="1"/>
  </cols>
  <sheetData>
    <row r="1" spans="1:14" ht="21">
      <c r="A1" s="2"/>
      <c r="B1" s="406" t="s">
        <v>179</v>
      </c>
      <c r="C1" s="406"/>
      <c r="D1" s="406"/>
      <c r="E1" s="406"/>
      <c r="F1" s="406"/>
      <c r="G1" s="406"/>
      <c r="H1" s="406"/>
      <c r="I1" s="406"/>
      <c r="J1" s="406"/>
      <c r="K1" s="406"/>
      <c r="L1" s="406"/>
      <c r="M1" s="406"/>
      <c r="N1" s="406"/>
    </row>
    <row r="2" spans="1:14" ht="18.75">
      <c r="A2" s="2"/>
      <c r="B2" s="2"/>
      <c r="C2" s="2"/>
      <c r="M2" s="509" t="s">
        <v>142</v>
      </c>
      <c r="N2" s="509"/>
    </row>
    <row r="3" spans="1:14">
      <c r="B3" s="458" t="s">
        <v>41</v>
      </c>
      <c r="C3" s="523">
        <v>44896</v>
      </c>
      <c r="D3" s="524"/>
      <c r="E3" s="524"/>
      <c r="F3" s="524"/>
      <c r="G3" s="525">
        <v>44713</v>
      </c>
      <c r="H3" s="526"/>
      <c r="I3" s="526"/>
      <c r="J3" s="526"/>
      <c r="K3" s="527">
        <v>44531</v>
      </c>
      <c r="L3" s="528"/>
      <c r="M3" s="528"/>
      <c r="N3" s="528"/>
    </row>
    <row r="4" spans="1:14" ht="28.5">
      <c r="B4" s="460"/>
      <c r="C4" s="145" t="s">
        <v>59</v>
      </c>
      <c r="D4" s="145" t="s">
        <v>60</v>
      </c>
      <c r="E4" s="145" t="s">
        <v>61</v>
      </c>
      <c r="F4" s="145" t="s">
        <v>62</v>
      </c>
      <c r="G4" s="144" t="s">
        <v>59</v>
      </c>
      <c r="H4" s="144" t="s">
        <v>60</v>
      </c>
      <c r="I4" s="144" t="s">
        <v>61</v>
      </c>
      <c r="J4" s="144" t="s">
        <v>62</v>
      </c>
      <c r="K4" s="146" t="s">
        <v>59</v>
      </c>
      <c r="L4" s="146" t="s">
        <v>60</v>
      </c>
      <c r="M4" s="146" t="s">
        <v>61</v>
      </c>
      <c r="N4" s="146" t="s">
        <v>62</v>
      </c>
    </row>
    <row r="5" spans="1:14">
      <c r="B5" s="125" t="s">
        <v>180</v>
      </c>
      <c r="C5" s="135"/>
      <c r="D5" s="135"/>
      <c r="E5" s="135"/>
      <c r="F5" s="135"/>
      <c r="G5" s="136"/>
      <c r="H5" s="136"/>
      <c r="I5" s="136"/>
      <c r="J5" s="136"/>
      <c r="K5" s="147"/>
      <c r="L5" s="147"/>
      <c r="M5" s="147"/>
      <c r="N5" s="147"/>
    </row>
    <row r="6" spans="1:14">
      <c r="B6" s="125" t="s">
        <v>181</v>
      </c>
      <c r="C6" s="135"/>
      <c r="D6" s="135"/>
      <c r="E6" s="135"/>
      <c r="F6" s="135"/>
      <c r="G6" s="136"/>
      <c r="H6" s="136"/>
      <c r="I6" s="136"/>
      <c r="J6" s="136"/>
      <c r="K6" s="147"/>
      <c r="L6" s="147"/>
      <c r="M6" s="147"/>
      <c r="N6" s="147"/>
    </row>
    <row r="7" spans="1:14">
      <c r="B7" s="125" t="s">
        <v>63</v>
      </c>
      <c r="C7" s="125">
        <f>C5-C6</f>
        <v>0</v>
      </c>
      <c r="D7" s="125">
        <f t="shared" ref="D7:G7" si="0">D5-D6</f>
        <v>0</v>
      </c>
      <c r="E7" s="125">
        <f t="shared" si="0"/>
        <v>0</v>
      </c>
      <c r="F7" s="125">
        <f t="shared" si="0"/>
        <v>0</v>
      </c>
      <c r="G7" s="125">
        <f t="shared" si="0"/>
        <v>0</v>
      </c>
      <c r="H7" s="125">
        <f t="shared" ref="H7" si="1">H5-H6</f>
        <v>0</v>
      </c>
      <c r="I7" s="125">
        <f t="shared" ref="I7" si="2">I5-I6</f>
        <v>0</v>
      </c>
      <c r="J7" s="125">
        <f t="shared" ref="J7" si="3">J5-J6</f>
        <v>0</v>
      </c>
      <c r="K7" s="125">
        <f t="shared" ref="K7" si="4">K5-K6</f>
        <v>0</v>
      </c>
      <c r="L7" s="125">
        <f t="shared" ref="L7" si="5">L5-L6</f>
        <v>0</v>
      </c>
      <c r="M7" s="125">
        <f t="shared" ref="M7" si="6">M5-M6</f>
        <v>0</v>
      </c>
      <c r="N7" s="125">
        <f t="shared" ref="N7" si="7">N5-N6</f>
        <v>0</v>
      </c>
    </row>
    <row r="8" spans="1:14">
      <c r="B8" s="25" t="s">
        <v>64</v>
      </c>
      <c r="C8" s="135"/>
      <c r="D8" s="135"/>
      <c r="E8" s="135"/>
      <c r="F8" s="135"/>
      <c r="G8" s="136"/>
      <c r="H8" s="136"/>
      <c r="I8" s="136"/>
      <c r="J8" s="136"/>
      <c r="K8" s="147"/>
      <c r="L8" s="147"/>
      <c r="M8" s="147"/>
      <c r="N8" s="147"/>
    </row>
    <row r="9" spans="1:14">
      <c r="B9" s="125" t="s">
        <v>65</v>
      </c>
      <c r="C9" s="125">
        <f>C7</f>
        <v>0</v>
      </c>
      <c r="D9" s="125">
        <f>C9+D7</f>
        <v>0</v>
      </c>
      <c r="E9" s="125">
        <f t="shared" ref="E9:F9" si="8">D9+E7</f>
        <v>0</v>
      </c>
      <c r="F9" s="125">
        <f t="shared" si="8"/>
        <v>0</v>
      </c>
      <c r="G9" s="125">
        <f>G7</f>
        <v>0</v>
      </c>
      <c r="H9" s="125">
        <f>G9+H7</f>
        <v>0</v>
      </c>
      <c r="I9" s="125">
        <f t="shared" ref="I9:J9" si="9">H9+I7</f>
        <v>0</v>
      </c>
      <c r="J9" s="125">
        <f t="shared" si="9"/>
        <v>0</v>
      </c>
      <c r="K9" s="125">
        <f>K7</f>
        <v>0</v>
      </c>
      <c r="L9" s="125">
        <f>K9+L7</f>
        <v>0</v>
      </c>
      <c r="M9" s="125">
        <f t="shared" ref="M9:N9" si="10">L9+M7</f>
        <v>0</v>
      </c>
      <c r="N9" s="125">
        <f t="shared" si="10"/>
        <v>0</v>
      </c>
    </row>
    <row r="12" spans="1:14" s="36" customFormat="1">
      <c r="A12" s="109" t="s">
        <v>153</v>
      </c>
      <c r="B12" s="109"/>
      <c r="C12" s="109"/>
    </row>
    <row r="13" spans="1:14" s="36" customFormat="1"/>
    <row r="14" spans="1:14" s="36" customFormat="1"/>
    <row r="15" spans="1:14" s="36" customFormat="1"/>
    <row r="16" spans="1:14" s="36" customFormat="1"/>
    <row r="17" s="36" customFormat="1"/>
    <row r="18" s="36" customFormat="1"/>
    <row r="19" s="36" customFormat="1"/>
    <row r="20" s="36" customFormat="1"/>
    <row r="21" s="36" customFormat="1"/>
  </sheetData>
  <sheetProtection password="87ED" sheet="1" objects="1" scenarios="1"/>
  <mergeCells count="6">
    <mergeCell ref="B1:N1"/>
    <mergeCell ref="B3:B4"/>
    <mergeCell ref="M2:N2"/>
    <mergeCell ref="C3:F3"/>
    <mergeCell ref="G3:J3"/>
    <mergeCell ref="K3:N3"/>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dimension ref="A1:P28"/>
  <sheetViews>
    <sheetView workbookViewId="0">
      <selection activeCell="E24" sqref="E24"/>
    </sheetView>
  </sheetViews>
  <sheetFormatPr defaultRowHeight="15"/>
  <cols>
    <col min="1" max="1" width="11.28515625" style="602" customWidth="1"/>
    <col min="2" max="2" width="22.28515625" customWidth="1"/>
    <col min="3" max="3" width="30" customWidth="1"/>
    <col min="4" max="4" width="12.85546875" customWidth="1"/>
    <col min="5" max="5" width="13" customWidth="1"/>
    <col min="6" max="6" width="13.7109375" customWidth="1"/>
    <col min="7" max="7" width="11.5703125" style="602" customWidth="1"/>
    <col min="8" max="8" width="12.5703125" style="602" customWidth="1"/>
    <col min="9" max="9" width="11.140625" style="602" customWidth="1"/>
    <col min="10" max="10" width="12.140625" style="602" customWidth="1"/>
    <col min="11" max="11" width="11.85546875" style="602" customWidth="1"/>
    <col min="12" max="12" width="11.140625" style="602" customWidth="1"/>
    <col min="13" max="13" width="10.7109375" style="602" customWidth="1"/>
    <col min="14" max="14" width="12" style="602" customWidth="1"/>
    <col min="15" max="16" width="9.140625" style="602"/>
  </cols>
  <sheetData>
    <row r="1" spans="1:16" ht="21">
      <c r="B1" s="406" t="s">
        <v>182</v>
      </c>
      <c r="C1" s="406"/>
      <c r="D1" s="406"/>
      <c r="E1" s="406"/>
      <c r="F1" s="406"/>
    </row>
    <row r="3" spans="1:16">
      <c r="E3" s="509" t="s">
        <v>142</v>
      </c>
      <c r="F3" s="509"/>
    </row>
    <row r="4" spans="1:16">
      <c r="B4" s="538" t="s">
        <v>41</v>
      </c>
      <c r="C4" s="539"/>
      <c r="D4" s="149">
        <v>44896</v>
      </c>
      <c r="E4" s="102">
        <v>44713</v>
      </c>
      <c r="F4" s="103">
        <v>44531</v>
      </c>
    </row>
    <row r="5" spans="1:16">
      <c r="B5" s="531" t="s">
        <v>66</v>
      </c>
      <c r="C5" s="532"/>
      <c r="D5" s="135"/>
      <c r="E5" s="150"/>
      <c r="F5" s="151"/>
    </row>
    <row r="6" spans="1:16">
      <c r="B6" s="531" t="s">
        <v>67</v>
      </c>
      <c r="C6" s="532"/>
      <c r="D6" s="135"/>
      <c r="E6" s="150"/>
      <c r="F6" s="151"/>
    </row>
    <row r="7" spans="1:16">
      <c r="B7" s="533" t="s">
        <v>68</v>
      </c>
      <c r="C7" s="534"/>
      <c r="D7" s="134"/>
      <c r="E7" s="214"/>
      <c r="F7" s="215"/>
    </row>
    <row r="8" spans="1:16" ht="23.25" customHeight="1">
      <c r="B8" s="535" t="s">
        <v>262</v>
      </c>
      <c r="C8" s="536"/>
      <c r="D8" s="536"/>
      <c r="E8" s="536"/>
      <c r="F8" s="537"/>
    </row>
    <row r="9" spans="1:16" s="36" customFormat="1" ht="18">
      <c r="A9" s="602"/>
      <c r="B9" s="530" t="s">
        <v>260</v>
      </c>
      <c r="C9" s="125" t="s">
        <v>507</v>
      </c>
      <c r="D9" s="135"/>
      <c r="E9" s="136"/>
      <c r="F9" s="147"/>
      <c r="G9" s="602"/>
      <c r="H9" s="602"/>
      <c r="I9" s="602"/>
      <c r="J9" s="602"/>
      <c r="K9" s="602"/>
      <c r="L9" s="602"/>
      <c r="M9" s="602"/>
      <c r="N9" s="602"/>
      <c r="O9" s="602"/>
      <c r="P9" s="602"/>
    </row>
    <row r="10" spans="1:16" s="36" customFormat="1">
      <c r="A10" s="602"/>
      <c r="B10" s="530"/>
      <c r="C10" s="125" t="s">
        <v>500</v>
      </c>
      <c r="D10" s="166"/>
      <c r="E10" s="167"/>
      <c r="F10" s="168"/>
      <c r="G10" s="602"/>
      <c r="H10" s="602"/>
      <c r="I10" s="602"/>
      <c r="J10" s="602"/>
      <c r="K10" s="602"/>
      <c r="L10" s="602"/>
      <c r="M10" s="602"/>
      <c r="N10" s="602"/>
      <c r="O10" s="602"/>
      <c r="P10" s="602"/>
    </row>
    <row r="11" spans="1:16" s="36" customFormat="1" ht="18">
      <c r="A11" s="602"/>
      <c r="B11" s="530" t="s">
        <v>259</v>
      </c>
      <c r="C11" s="125" t="s">
        <v>507</v>
      </c>
      <c r="D11" s="135"/>
      <c r="E11" s="136"/>
      <c r="F11" s="147"/>
      <c r="G11" s="602"/>
      <c r="H11" s="602"/>
      <c r="I11" s="602"/>
      <c r="J11" s="602"/>
      <c r="K11" s="602"/>
      <c r="L11" s="602"/>
      <c r="M11" s="602"/>
      <c r="N11" s="602"/>
      <c r="O11" s="602"/>
      <c r="P11" s="602"/>
    </row>
    <row r="12" spans="1:16" s="36" customFormat="1">
      <c r="A12" s="602"/>
      <c r="B12" s="530"/>
      <c r="C12" s="125" t="s">
        <v>500</v>
      </c>
      <c r="D12" s="166"/>
      <c r="E12" s="167"/>
      <c r="F12" s="168"/>
      <c r="G12" s="602"/>
      <c r="H12" s="602"/>
      <c r="I12" s="602"/>
      <c r="J12" s="602"/>
      <c r="K12" s="602"/>
      <c r="L12" s="602"/>
      <c r="M12" s="602"/>
      <c r="N12" s="602"/>
      <c r="O12" s="602"/>
      <c r="P12" s="602"/>
    </row>
    <row r="13" spans="1:16" s="36" customFormat="1" ht="18">
      <c r="A13" s="602"/>
      <c r="B13" s="530" t="s">
        <v>261</v>
      </c>
      <c r="C13" s="125" t="s">
        <v>507</v>
      </c>
      <c r="D13" s="135"/>
      <c r="E13" s="136"/>
      <c r="F13" s="147"/>
      <c r="G13" s="602"/>
      <c r="H13" s="602"/>
      <c r="I13" s="602"/>
      <c r="J13" s="602"/>
      <c r="K13" s="602"/>
      <c r="L13" s="602"/>
      <c r="M13" s="602"/>
      <c r="N13" s="602"/>
      <c r="O13" s="602"/>
      <c r="P13" s="602"/>
    </row>
    <row r="14" spans="1:16" s="36" customFormat="1">
      <c r="A14" s="602"/>
      <c r="B14" s="530"/>
      <c r="C14" s="125" t="s">
        <v>500</v>
      </c>
      <c r="D14" s="166"/>
      <c r="E14" s="167"/>
      <c r="F14" s="168"/>
      <c r="G14" s="602"/>
      <c r="H14" s="602"/>
      <c r="I14" s="602"/>
      <c r="J14" s="602"/>
      <c r="K14" s="602"/>
      <c r="L14" s="602"/>
      <c r="M14" s="602"/>
      <c r="N14" s="602"/>
      <c r="O14" s="602"/>
      <c r="P14" s="602"/>
    </row>
    <row r="15" spans="1:16" s="602" customFormat="1"/>
    <row r="16" spans="1:16" s="602" customFormat="1">
      <c r="A16" s="603" t="s">
        <v>145</v>
      </c>
    </row>
    <row r="17" spans="1:16" s="602" customFormat="1">
      <c r="A17" s="604">
        <v>1</v>
      </c>
      <c r="B17" s="606" t="s">
        <v>499</v>
      </c>
      <c r="C17" s="606"/>
      <c r="D17" s="606"/>
      <c r="E17" s="606"/>
      <c r="F17" s="606"/>
      <c r="G17" s="606"/>
    </row>
    <row r="18" spans="1:16" s="602" customFormat="1">
      <c r="A18" s="604"/>
      <c r="B18" s="607"/>
      <c r="C18" s="607"/>
      <c r="D18" s="607"/>
      <c r="E18" s="607"/>
      <c r="F18" s="607"/>
    </row>
    <row r="19" spans="1:16" s="602" customFormat="1">
      <c r="A19" s="605" t="s">
        <v>153</v>
      </c>
      <c r="B19" s="605"/>
      <c r="C19" s="605"/>
    </row>
    <row r="20" spans="1:16" s="36" customFormat="1">
      <c r="A20" s="602"/>
      <c r="G20" s="602"/>
      <c r="H20" s="602"/>
      <c r="I20" s="602"/>
      <c r="J20" s="602"/>
      <c r="K20" s="602"/>
      <c r="L20" s="602"/>
      <c r="M20" s="602"/>
      <c r="N20" s="602"/>
      <c r="O20" s="602"/>
      <c r="P20" s="602"/>
    </row>
    <row r="21" spans="1:16" s="36" customFormat="1">
      <c r="A21" s="602"/>
      <c r="G21" s="602"/>
      <c r="H21" s="602"/>
      <c r="I21" s="602"/>
      <c r="J21" s="602"/>
      <c r="K21" s="602"/>
      <c r="L21" s="602"/>
      <c r="M21" s="602"/>
      <c r="N21" s="602"/>
      <c r="O21" s="602"/>
      <c r="P21" s="602"/>
    </row>
    <row r="22" spans="1:16" s="36" customFormat="1">
      <c r="A22" s="602"/>
      <c r="G22" s="602"/>
      <c r="H22" s="602"/>
      <c r="I22" s="602"/>
      <c r="J22" s="602"/>
      <c r="K22" s="602"/>
      <c r="L22" s="602"/>
      <c r="M22" s="602"/>
      <c r="N22" s="602"/>
      <c r="O22" s="602"/>
      <c r="P22" s="602"/>
    </row>
    <row r="23" spans="1:16" s="36" customFormat="1">
      <c r="A23" s="602"/>
      <c r="G23" s="602"/>
      <c r="H23" s="602"/>
      <c r="I23" s="602"/>
      <c r="J23" s="602"/>
      <c r="K23" s="602"/>
      <c r="L23" s="602"/>
      <c r="M23" s="602"/>
      <c r="N23" s="602"/>
      <c r="O23" s="602"/>
      <c r="P23" s="602"/>
    </row>
    <row r="24" spans="1:16" s="36" customFormat="1">
      <c r="A24" s="602"/>
      <c r="G24" s="602"/>
      <c r="H24" s="602"/>
      <c r="I24" s="602"/>
      <c r="J24" s="602"/>
      <c r="K24" s="602"/>
      <c r="L24" s="602"/>
      <c r="M24" s="602"/>
      <c r="N24" s="602"/>
      <c r="O24" s="602"/>
      <c r="P24" s="602"/>
    </row>
    <row r="25" spans="1:16" s="36" customFormat="1">
      <c r="A25" s="602"/>
      <c r="G25" s="602"/>
      <c r="H25" s="602"/>
      <c r="I25" s="602"/>
      <c r="J25" s="602"/>
      <c r="K25" s="602"/>
      <c r="L25" s="602"/>
      <c r="M25" s="602"/>
      <c r="N25" s="602"/>
      <c r="O25" s="602"/>
      <c r="P25" s="602"/>
    </row>
    <row r="26" spans="1:16" s="36" customFormat="1">
      <c r="A26" s="602"/>
      <c r="G26" s="602"/>
      <c r="H26" s="602"/>
      <c r="I26" s="602"/>
      <c r="J26" s="602"/>
      <c r="K26" s="602"/>
      <c r="L26" s="602"/>
      <c r="M26" s="602"/>
      <c r="N26" s="602"/>
      <c r="O26" s="602"/>
      <c r="P26" s="602"/>
    </row>
    <row r="27" spans="1:16">
      <c r="B27" s="36"/>
      <c r="C27" s="36"/>
      <c r="D27" s="36"/>
      <c r="E27" s="36"/>
      <c r="F27" s="36"/>
    </row>
    <row r="28" spans="1:16">
      <c r="B28" s="36"/>
      <c r="C28" s="36"/>
      <c r="D28" s="36"/>
      <c r="E28" s="36"/>
      <c r="F28" s="36"/>
    </row>
  </sheetData>
  <sheetProtection password="87ED" sheet="1" objects="1" scenarios="1"/>
  <mergeCells count="10">
    <mergeCell ref="B1:F1"/>
    <mergeCell ref="E3:F3"/>
    <mergeCell ref="B4:C4"/>
    <mergeCell ref="B9:B10"/>
    <mergeCell ref="B11:B12"/>
    <mergeCell ref="B13:B14"/>
    <mergeCell ref="B5:C5"/>
    <mergeCell ref="B6:C6"/>
    <mergeCell ref="B7:C7"/>
    <mergeCell ref="B8:F8"/>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dimension ref="A1:F19"/>
  <sheetViews>
    <sheetView workbookViewId="0">
      <selection activeCell="E18" sqref="E18"/>
    </sheetView>
  </sheetViews>
  <sheetFormatPr defaultRowHeight="15"/>
  <cols>
    <col min="1" max="1" width="11.28515625" customWidth="1"/>
    <col min="2" max="2" width="65.28515625" customWidth="1"/>
    <col min="3" max="3" width="13.5703125" customWidth="1"/>
    <col min="4" max="4" width="11.85546875" customWidth="1"/>
    <col min="5" max="5" width="13.42578125" customWidth="1"/>
    <col min="6" max="6" width="14" customWidth="1"/>
    <col min="7" max="7" width="11.5703125" customWidth="1"/>
    <col min="8" max="8" width="12.5703125" customWidth="1"/>
    <col min="9" max="9" width="11.140625" customWidth="1"/>
    <col min="10" max="10" width="12.140625" customWidth="1"/>
    <col min="11" max="11" width="11.85546875" customWidth="1"/>
    <col min="12" max="12" width="11.140625" customWidth="1"/>
    <col min="13" max="13" width="10.7109375" customWidth="1"/>
    <col min="14" max="14" width="12" customWidth="1"/>
  </cols>
  <sheetData>
    <row r="1" spans="1:6" ht="18" customHeight="1">
      <c r="B1" s="406" t="s">
        <v>183</v>
      </c>
      <c r="C1" s="406"/>
      <c r="D1" s="406"/>
      <c r="E1" s="406"/>
      <c r="F1" s="5"/>
    </row>
    <row r="2" spans="1:6" ht="18" customHeight="1">
      <c r="A2" s="2"/>
      <c r="C2" s="4"/>
      <c r="D2" s="5"/>
      <c r="E2" s="152" t="s">
        <v>188</v>
      </c>
      <c r="F2" s="5"/>
    </row>
    <row r="3" spans="1:6" ht="18" customHeight="1">
      <c r="B3" s="129" t="s">
        <v>41</v>
      </c>
      <c r="C3" s="149">
        <v>44896</v>
      </c>
      <c r="D3" s="102">
        <v>44713</v>
      </c>
      <c r="E3" s="103">
        <v>44531</v>
      </c>
      <c r="F3" s="5"/>
    </row>
    <row r="4" spans="1:6">
      <c r="B4" s="125" t="s">
        <v>184</v>
      </c>
      <c r="C4" s="157"/>
      <c r="D4" s="610"/>
      <c r="E4" s="161"/>
      <c r="F4" s="5"/>
    </row>
    <row r="5" spans="1:6" ht="15.75" thickBot="1">
      <c r="B5" s="131" t="s">
        <v>186</v>
      </c>
      <c r="C5" s="158"/>
      <c r="D5" s="611"/>
      <c r="E5" s="612"/>
      <c r="F5" s="5"/>
    </row>
    <row r="6" spans="1:6" ht="15.75" thickBot="1">
      <c r="B6" s="156" t="s">
        <v>189</v>
      </c>
      <c r="C6" s="155">
        <f>C5-C4</f>
        <v>0</v>
      </c>
      <c r="D6" s="155">
        <f t="shared" ref="D6:E6" si="0">D5-D4</f>
        <v>0</v>
      </c>
      <c r="E6" s="155">
        <f t="shared" si="0"/>
        <v>0</v>
      </c>
      <c r="F6" s="5"/>
    </row>
    <row r="7" spans="1:6">
      <c r="B7" s="153" t="s">
        <v>185</v>
      </c>
      <c r="C7" s="159"/>
      <c r="D7" s="608"/>
      <c r="E7" s="609"/>
      <c r="F7" s="5"/>
    </row>
    <row r="8" spans="1:6">
      <c r="B8" s="125" t="s">
        <v>187</v>
      </c>
      <c r="C8" s="157"/>
      <c r="D8" s="160"/>
      <c r="E8" s="161"/>
      <c r="F8" s="5"/>
    </row>
    <row r="9" spans="1:6">
      <c r="B9" s="4"/>
      <c r="C9" s="4"/>
      <c r="D9" s="5"/>
      <c r="E9" s="6"/>
      <c r="F9" s="5"/>
    </row>
    <row r="10" spans="1:6" s="36" customFormat="1">
      <c r="A10" s="109" t="s">
        <v>153</v>
      </c>
      <c r="B10" s="109"/>
      <c r="C10" s="109"/>
    </row>
    <row r="11" spans="1:6" s="36" customFormat="1"/>
    <row r="12" spans="1:6" s="36" customFormat="1"/>
    <row r="13" spans="1:6" s="36" customFormat="1"/>
    <row r="14" spans="1:6" s="36" customFormat="1"/>
    <row r="15" spans="1:6" s="36" customFormat="1"/>
    <row r="16" spans="1:6" s="36" customFormat="1"/>
    <row r="17" s="36" customFormat="1"/>
    <row r="18" s="36" customFormat="1"/>
    <row r="19" s="36" customFormat="1"/>
  </sheetData>
  <sheetProtection password="87ED" sheet="1" objects="1" scenarios="1"/>
  <mergeCells count="1">
    <mergeCell ref="B1:E1"/>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dimension ref="A1:J45"/>
  <sheetViews>
    <sheetView workbookViewId="0">
      <selection activeCell="C16" sqref="C16"/>
    </sheetView>
  </sheetViews>
  <sheetFormatPr defaultRowHeight="15"/>
  <cols>
    <col min="1" max="1" width="6.5703125" customWidth="1"/>
    <col min="2" max="2" width="42" customWidth="1"/>
    <col min="3" max="3" width="23" customWidth="1"/>
    <col min="4" max="4" width="16.7109375" customWidth="1"/>
    <col min="5" max="5" width="16.140625" customWidth="1"/>
    <col min="6" max="6" width="17.5703125" customWidth="1"/>
    <col min="7" max="7" width="16.7109375" customWidth="1"/>
    <col min="8" max="8" width="16.5703125" customWidth="1"/>
    <col min="9" max="9" width="18.85546875" customWidth="1"/>
    <col min="10" max="10" width="14" customWidth="1"/>
    <col min="11" max="11" width="11.5703125" customWidth="1"/>
    <col min="12" max="12" width="12.5703125" customWidth="1"/>
    <col min="13" max="13" width="11.140625" customWidth="1"/>
    <col min="14" max="14" width="12.140625" customWidth="1"/>
    <col min="15" max="15" width="11.85546875" customWidth="1"/>
    <col min="16" max="16" width="11.140625" customWidth="1"/>
    <col min="17" max="17" width="10.7109375" customWidth="1"/>
    <col min="18" max="18" width="12" customWidth="1"/>
  </cols>
  <sheetData>
    <row r="1" spans="1:10" ht="17.25" customHeight="1">
      <c r="B1" s="552" t="s">
        <v>69</v>
      </c>
      <c r="C1" s="552"/>
      <c r="D1" s="552"/>
      <c r="E1" s="552"/>
      <c r="F1" s="552"/>
      <c r="G1" s="552"/>
      <c r="H1" s="552"/>
      <c r="I1" s="552"/>
      <c r="J1" s="5"/>
    </row>
    <row r="2" spans="1:10" ht="17.25" customHeight="1">
      <c r="A2" s="2"/>
      <c r="D2" s="2"/>
      <c r="E2" s="2"/>
      <c r="F2" s="5"/>
      <c r="G2" s="5"/>
      <c r="H2" s="5"/>
      <c r="I2" s="6"/>
      <c r="J2" s="5"/>
    </row>
    <row r="3" spans="1:10">
      <c r="B3" s="4"/>
      <c r="C3" s="4"/>
      <c r="D3" s="4"/>
      <c r="E3" s="4"/>
      <c r="F3" s="7"/>
      <c r="G3" s="7"/>
      <c r="H3" s="543"/>
      <c r="I3" s="543"/>
      <c r="J3" s="7"/>
    </row>
    <row r="4" spans="1:10">
      <c r="B4" s="546" t="s">
        <v>58</v>
      </c>
      <c r="C4" s="547"/>
      <c r="D4" s="557">
        <v>44896</v>
      </c>
      <c r="E4" s="557"/>
      <c r="F4" s="475">
        <v>44713</v>
      </c>
      <c r="G4" s="475"/>
      <c r="H4" s="476">
        <v>44531</v>
      </c>
      <c r="I4" s="476"/>
      <c r="J4" s="6"/>
    </row>
    <row r="5" spans="1:10">
      <c r="B5" s="548"/>
      <c r="C5" s="549"/>
      <c r="D5" s="269" t="s">
        <v>324</v>
      </c>
      <c r="E5" s="269" t="s">
        <v>325</v>
      </c>
      <c r="F5" s="270" t="s">
        <v>324</v>
      </c>
      <c r="G5" s="270" t="s">
        <v>325</v>
      </c>
      <c r="H5" s="271" t="s">
        <v>324</v>
      </c>
      <c r="I5" s="271" t="s">
        <v>325</v>
      </c>
      <c r="J5" s="6"/>
    </row>
    <row r="6" spans="1:10">
      <c r="B6" s="550" t="s">
        <v>308</v>
      </c>
      <c r="C6" s="551"/>
      <c r="D6" s="265"/>
      <c r="E6" s="265"/>
      <c r="F6" s="266"/>
      <c r="G6" s="266"/>
      <c r="H6" s="267"/>
      <c r="I6" s="267"/>
    </row>
    <row r="7" spans="1:10">
      <c r="B7" s="550" t="s">
        <v>309</v>
      </c>
      <c r="C7" s="551"/>
      <c r="D7" s="265"/>
      <c r="E7" s="265"/>
      <c r="F7" s="266"/>
      <c r="G7" s="266"/>
      <c r="H7" s="267"/>
      <c r="I7" s="267"/>
    </row>
    <row r="8" spans="1:10">
      <c r="B8" s="555" t="s">
        <v>310</v>
      </c>
      <c r="C8" s="556"/>
      <c r="D8" s="265"/>
      <c r="E8" s="265"/>
      <c r="F8" s="266"/>
      <c r="G8" s="266"/>
      <c r="H8" s="267"/>
      <c r="I8" s="267"/>
    </row>
    <row r="9" spans="1:10" ht="15" customHeight="1">
      <c r="B9" s="540" t="s">
        <v>481</v>
      </c>
      <c r="C9" s="171" t="s">
        <v>251</v>
      </c>
      <c r="D9" s="265"/>
      <c r="E9" s="265"/>
      <c r="F9" s="266"/>
      <c r="G9" s="266"/>
      <c r="H9" s="267"/>
      <c r="I9" s="267"/>
    </row>
    <row r="10" spans="1:10">
      <c r="B10" s="541"/>
      <c r="C10" s="171" t="s">
        <v>174</v>
      </c>
      <c r="D10" s="265"/>
      <c r="E10" s="265"/>
      <c r="F10" s="266"/>
      <c r="G10" s="266"/>
      <c r="H10" s="267"/>
      <c r="I10" s="267"/>
    </row>
    <row r="11" spans="1:10">
      <c r="B11" s="531" t="s">
        <v>311</v>
      </c>
      <c r="C11" s="532"/>
      <c r="D11" s="265"/>
      <c r="E11" s="265"/>
      <c r="F11" s="266"/>
      <c r="G11" s="266"/>
      <c r="H11" s="267"/>
      <c r="I11" s="267"/>
    </row>
    <row r="12" spans="1:10">
      <c r="B12" s="531" t="s">
        <v>312</v>
      </c>
      <c r="C12" s="532"/>
      <c r="D12" s="265"/>
      <c r="E12" s="265"/>
      <c r="F12" s="266"/>
      <c r="G12" s="266"/>
      <c r="H12" s="267"/>
      <c r="I12" s="267"/>
    </row>
    <row r="13" spans="1:10">
      <c r="B13" s="540" t="s">
        <v>313</v>
      </c>
      <c r="C13" s="125" t="s">
        <v>300</v>
      </c>
      <c r="D13" s="265"/>
      <c r="E13" s="265"/>
      <c r="F13" s="266"/>
      <c r="G13" s="266"/>
      <c r="H13" s="267"/>
      <c r="I13" s="267"/>
    </row>
    <row r="14" spans="1:10">
      <c r="B14" s="541"/>
      <c r="C14" s="125" t="s">
        <v>301</v>
      </c>
      <c r="D14" s="265"/>
      <c r="E14" s="265"/>
      <c r="F14" s="266"/>
      <c r="G14" s="266"/>
      <c r="H14" s="267"/>
      <c r="I14" s="267"/>
    </row>
    <row r="15" spans="1:10">
      <c r="B15" s="540" t="s">
        <v>314</v>
      </c>
      <c r="C15" s="125" t="s">
        <v>300</v>
      </c>
      <c r="D15" s="265"/>
      <c r="E15" s="265"/>
      <c r="F15" s="266"/>
      <c r="G15" s="266"/>
      <c r="H15" s="267"/>
      <c r="I15" s="267"/>
    </row>
    <row r="16" spans="1:10">
      <c r="B16" s="541"/>
      <c r="C16" s="125" t="s">
        <v>301</v>
      </c>
      <c r="D16" s="265"/>
      <c r="E16" s="265"/>
      <c r="F16" s="266"/>
      <c r="G16" s="266"/>
      <c r="H16" s="267"/>
      <c r="I16" s="267"/>
    </row>
    <row r="17" spans="2:9">
      <c r="B17" s="540" t="s">
        <v>509</v>
      </c>
      <c r="C17" s="125" t="s">
        <v>300</v>
      </c>
      <c r="D17" s="265"/>
      <c r="E17" s="265"/>
      <c r="F17" s="266"/>
      <c r="G17" s="266"/>
      <c r="H17" s="267"/>
      <c r="I17" s="267"/>
    </row>
    <row r="18" spans="2:9">
      <c r="B18" s="541"/>
      <c r="C18" s="125" t="s">
        <v>301</v>
      </c>
      <c r="D18" s="265"/>
      <c r="E18" s="265"/>
      <c r="F18" s="266"/>
      <c r="G18" s="266"/>
      <c r="H18" s="267"/>
      <c r="I18" s="267"/>
    </row>
    <row r="19" spans="2:9">
      <c r="B19" s="531" t="s">
        <v>315</v>
      </c>
      <c r="C19" s="532"/>
      <c r="D19" s="265"/>
      <c r="E19" s="265"/>
      <c r="F19" s="266"/>
      <c r="G19" s="266"/>
      <c r="H19" s="267"/>
      <c r="I19" s="267"/>
    </row>
    <row r="20" spans="2:9">
      <c r="B20" s="553" t="s">
        <v>307</v>
      </c>
      <c r="C20" s="554"/>
      <c r="D20" s="265"/>
      <c r="E20" s="265"/>
      <c r="F20" s="266"/>
      <c r="G20" s="266"/>
      <c r="H20" s="267"/>
      <c r="I20" s="267"/>
    </row>
    <row r="21" spans="2:9">
      <c r="B21" s="531" t="s">
        <v>316</v>
      </c>
      <c r="C21" s="532"/>
      <c r="D21" s="265"/>
      <c r="E21" s="265"/>
      <c r="F21" s="266"/>
      <c r="G21" s="266"/>
      <c r="H21" s="267"/>
      <c r="I21" s="267"/>
    </row>
    <row r="22" spans="2:9">
      <c r="B22" s="544" t="s">
        <v>317</v>
      </c>
      <c r="C22" s="545"/>
      <c r="D22" s="268" t="e">
        <f>D20/D19</f>
        <v>#DIV/0!</v>
      </c>
      <c r="E22" s="268" t="e">
        <f t="shared" ref="E22:I22" si="0">E20/E19</f>
        <v>#DIV/0!</v>
      </c>
      <c r="F22" s="268" t="e">
        <f t="shared" si="0"/>
        <v>#DIV/0!</v>
      </c>
      <c r="G22" s="268" t="e">
        <f t="shared" si="0"/>
        <v>#DIV/0!</v>
      </c>
      <c r="H22" s="268" t="e">
        <f t="shared" si="0"/>
        <v>#DIV/0!</v>
      </c>
      <c r="I22" s="268" t="e">
        <f t="shared" si="0"/>
        <v>#DIV/0!</v>
      </c>
    </row>
    <row r="23" spans="2:9">
      <c r="B23" s="540" t="s">
        <v>318</v>
      </c>
      <c r="C23" s="125" t="s">
        <v>302</v>
      </c>
      <c r="D23" s="265"/>
      <c r="E23" s="265"/>
      <c r="F23" s="266"/>
      <c r="G23" s="266"/>
      <c r="H23" s="267"/>
      <c r="I23" s="267"/>
    </row>
    <row r="24" spans="2:9">
      <c r="B24" s="542"/>
      <c r="C24" s="125" t="s">
        <v>303</v>
      </c>
      <c r="D24" s="265"/>
      <c r="E24" s="265"/>
      <c r="F24" s="266"/>
      <c r="G24" s="266"/>
      <c r="H24" s="267"/>
      <c r="I24" s="267"/>
    </row>
    <row r="25" spans="2:9">
      <c r="B25" s="541"/>
      <c r="C25" s="125" t="s">
        <v>26</v>
      </c>
      <c r="D25" s="265"/>
      <c r="E25" s="265"/>
      <c r="F25" s="266"/>
      <c r="G25" s="266"/>
      <c r="H25" s="267"/>
      <c r="I25" s="267"/>
    </row>
    <row r="26" spans="2:9">
      <c r="B26" s="540" t="s">
        <v>319</v>
      </c>
      <c r="C26" s="125" t="s">
        <v>304</v>
      </c>
      <c r="D26" s="265"/>
      <c r="E26" s="265"/>
      <c r="F26" s="266"/>
      <c r="G26" s="266"/>
      <c r="H26" s="267"/>
      <c r="I26" s="267"/>
    </row>
    <row r="27" spans="2:9">
      <c r="B27" s="541"/>
      <c r="C27" s="125" t="s">
        <v>26</v>
      </c>
      <c r="D27" s="265"/>
      <c r="E27" s="265"/>
      <c r="F27" s="266"/>
      <c r="G27" s="266"/>
      <c r="H27" s="267"/>
      <c r="I27" s="267"/>
    </row>
    <row r="28" spans="2:9">
      <c r="B28" s="531" t="s">
        <v>320</v>
      </c>
      <c r="C28" s="532"/>
      <c r="D28" s="170">
        <f>D23+D24+D25-D26-D27</f>
        <v>0</v>
      </c>
      <c r="E28" s="170">
        <f t="shared" ref="E28" si="1">E23+E24+E25-E26-E27</f>
        <v>0</v>
      </c>
      <c r="F28" s="170">
        <f t="shared" ref="F28" si="2">F23+F24+F25-F26-F27</f>
        <v>0</v>
      </c>
      <c r="G28" s="170">
        <f t="shared" ref="G28" si="3">G23+G24+G25-G26-G27</f>
        <v>0</v>
      </c>
      <c r="H28" s="170">
        <f t="shared" ref="H28" si="4">H23+H24+H25-H26-H27</f>
        <v>0</v>
      </c>
      <c r="I28" s="170">
        <f t="shared" ref="I28" si="5">I23+I24+I25-I26-I27</f>
        <v>0</v>
      </c>
    </row>
    <row r="29" spans="2:9">
      <c r="B29" s="540" t="s">
        <v>321</v>
      </c>
      <c r="C29" s="125" t="s">
        <v>305</v>
      </c>
      <c r="D29" s="265"/>
      <c r="E29" s="265"/>
      <c r="F29" s="266"/>
      <c r="G29" s="266"/>
      <c r="H29" s="267"/>
      <c r="I29" s="267"/>
    </row>
    <row r="30" spans="2:9">
      <c r="B30" s="542"/>
      <c r="C30" s="125" t="s">
        <v>306</v>
      </c>
      <c r="D30" s="265"/>
      <c r="E30" s="265"/>
      <c r="F30" s="266"/>
      <c r="G30" s="266"/>
      <c r="H30" s="267"/>
      <c r="I30" s="267"/>
    </row>
    <row r="31" spans="2:9">
      <c r="B31" s="541"/>
      <c r="C31" s="125" t="s">
        <v>26</v>
      </c>
      <c r="D31" s="265"/>
      <c r="E31" s="265"/>
      <c r="F31" s="266"/>
      <c r="G31" s="266"/>
      <c r="H31" s="267"/>
      <c r="I31" s="267"/>
    </row>
    <row r="33" spans="1:3">
      <c r="A33" s="40" t="s">
        <v>145</v>
      </c>
    </row>
    <row r="34" spans="1:3">
      <c r="A34" s="42">
        <v>1</v>
      </c>
      <c r="B34" s="40" t="s">
        <v>498</v>
      </c>
      <c r="C34" s="40"/>
    </row>
    <row r="36" spans="1:3" s="36" customFormat="1">
      <c r="A36" s="109" t="s">
        <v>153</v>
      </c>
      <c r="B36" s="109"/>
      <c r="C36" s="109"/>
    </row>
    <row r="37" spans="1:3" s="36" customFormat="1"/>
    <row r="38" spans="1:3" s="36" customFormat="1"/>
    <row r="39" spans="1:3" s="36" customFormat="1"/>
    <row r="40" spans="1:3" s="36" customFormat="1"/>
    <row r="41" spans="1:3" s="36" customFormat="1"/>
    <row r="42" spans="1:3" s="36" customFormat="1"/>
    <row r="43" spans="1:3" s="36" customFormat="1"/>
    <row r="44" spans="1:3" s="36" customFormat="1"/>
    <row r="45" spans="1:3" s="36" customFormat="1"/>
  </sheetData>
  <sheetProtection password="87ED" sheet="1" objects="1" scenarios="1"/>
  <mergeCells count="23">
    <mergeCell ref="B1:I1"/>
    <mergeCell ref="B11:C11"/>
    <mergeCell ref="B20:C20"/>
    <mergeCell ref="B7:C7"/>
    <mergeCell ref="B8:C8"/>
    <mergeCell ref="B12:C12"/>
    <mergeCell ref="B13:B14"/>
    <mergeCell ref="D4:E4"/>
    <mergeCell ref="B26:B27"/>
    <mergeCell ref="B28:C28"/>
    <mergeCell ref="B29:B31"/>
    <mergeCell ref="H3:I3"/>
    <mergeCell ref="B22:C22"/>
    <mergeCell ref="B23:B25"/>
    <mergeCell ref="B15:B16"/>
    <mergeCell ref="B17:B18"/>
    <mergeCell ref="B19:C19"/>
    <mergeCell ref="B21:C21"/>
    <mergeCell ref="B9:B10"/>
    <mergeCell ref="B4:C5"/>
    <mergeCell ref="B6:C6"/>
    <mergeCell ref="F4:G4"/>
    <mergeCell ref="H4:I4"/>
  </mergeCells>
  <conditionalFormatting sqref="D22:I22">
    <cfRule type="containsErrors" dxfId="2" priority="1">
      <formula>ISERROR(D22)</formula>
    </cfRule>
  </conditionalFormatting>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dimension ref="A1:H50"/>
  <sheetViews>
    <sheetView workbookViewId="0">
      <selection activeCell="E5" sqref="E5"/>
    </sheetView>
  </sheetViews>
  <sheetFormatPr defaultRowHeight="15"/>
  <cols>
    <col min="1" max="1" width="11.28515625" customWidth="1"/>
    <col min="2" max="2" width="48.7109375" customWidth="1"/>
    <col min="3" max="3" width="12.5703125" customWidth="1"/>
    <col min="4" max="4" width="15" customWidth="1"/>
    <col min="5" max="5" width="13.85546875" customWidth="1"/>
    <col min="6" max="6" width="14" customWidth="1"/>
    <col min="7" max="7" width="12.42578125" customWidth="1"/>
    <col min="8" max="8" width="22.28515625" customWidth="1"/>
    <col min="9" max="9" width="11.85546875" customWidth="1"/>
    <col min="10" max="10" width="11.140625" customWidth="1"/>
    <col min="11" max="11" width="10.7109375" customWidth="1"/>
    <col min="12" max="12" width="12" customWidth="1"/>
  </cols>
  <sheetData>
    <row r="1" spans="1:8" ht="21">
      <c r="B1" s="406" t="s">
        <v>200</v>
      </c>
      <c r="C1" s="406"/>
      <c r="D1" s="406"/>
      <c r="E1" s="406"/>
      <c r="F1" s="406"/>
      <c r="G1" s="406"/>
      <c r="H1" s="406"/>
    </row>
    <row r="2" spans="1:8" ht="21">
      <c r="B2" s="216" t="s">
        <v>278</v>
      </c>
      <c r="C2" s="12"/>
      <c r="D2" s="12"/>
      <c r="E2" s="12"/>
      <c r="F2" s="12"/>
      <c r="G2" s="12"/>
      <c r="H2" s="12"/>
    </row>
    <row r="3" spans="1:8" ht="18.75">
      <c r="A3" s="2"/>
      <c r="G3" s="509" t="s">
        <v>142</v>
      </c>
      <c r="H3" s="509"/>
    </row>
    <row r="4" spans="1:8" ht="28.5">
      <c r="B4" s="148" t="s">
        <v>190</v>
      </c>
      <c r="C4" s="148" t="s">
        <v>482</v>
      </c>
      <c r="D4" s="148" t="s">
        <v>71</v>
      </c>
      <c r="E4" s="148" t="s">
        <v>72</v>
      </c>
      <c r="F4" s="148" t="s">
        <v>73</v>
      </c>
      <c r="G4" s="148" t="s">
        <v>75</v>
      </c>
      <c r="H4" s="148" t="s">
        <v>191</v>
      </c>
    </row>
    <row r="5" spans="1:8">
      <c r="B5" s="162" t="s">
        <v>265</v>
      </c>
      <c r="C5" s="217"/>
      <c r="D5" s="217"/>
      <c r="E5" s="126">
        <f>D5-C5</f>
        <v>0</v>
      </c>
      <c r="F5" s="217"/>
      <c r="G5" s="217"/>
      <c r="H5" s="126">
        <f>G5-F5</f>
        <v>0</v>
      </c>
    </row>
    <row r="6" spans="1:8">
      <c r="B6" s="162" t="s">
        <v>266</v>
      </c>
      <c r="C6" s="217"/>
      <c r="D6" s="217"/>
      <c r="E6" s="126">
        <f t="shared" ref="E6:E8" si="0">D6-C6</f>
        <v>0</v>
      </c>
      <c r="F6" s="217"/>
      <c r="G6" s="217"/>
      <c r="H6" s="126">
        <f t="shared" ref="H6:H12" si="1">G6-F6</f>
        <v>0</v>
      </c>
    </row>
    <row r="7" spans="1:8">
      <c r="B7" s="162" t="s">
        <v>267</v>
      </c>
      <c r="C7" s="217"/>
      <c r="D7" s="217"/>
      <c r="E7" s="126">
        <f t="shared" si="0"/>
        <v>0</v>
      </c>
      <c r="F7" s="217"/>
      <c r="G7" s="217"/>
      <c r="H7" s="126">
        <f t="shared" si="1"/>
        <v>0</v>
      </c>
    </row>
    <row r="8" spans="1:8">
      <c r="B8" s="162" t="s">
        <v>268</v>
      </c>
      <c r="C8" s="217"/>
      <c r="D8" s="217"/>
      <c r="E8" s="126">
        <f t="shared" si="0"/>
        <v>0</v>
      </c>
      <c r="F8" s="217"/>
      <c r="G8" s="217"/>
      <c r="H8" s="126">
        <f t="shared" si="1"/>
        <v>0</v>
      </c>
    </row>
    <row r="9" spans="1:8">
      <c r="B9" s="162" t="s">
        <v>269</v>
      </c>
      <c r="C9" s="217"/>
      <c r="D9" s="126"/>
      <c r="E9" s="126"/>
      <c r="F9" s="217"/>
      <c r="G9" s="217"/>
      <c r="H9" s="126">
        <f t="shared" si="1"/>
        <v>0</v>
      </c>
    </row>
    <row r="10" spans="1:8" ht="30">
      <c r="B10" s="162" t="s">
        <v>270</v>
      </c>
      <c r="C10" s="217"/>
      <c r="D10" s="126"/>
      <c r="E10" s="126"/>
      <c r="F10" s="217"/>
      <c r="G10" s="217"/>
      <c r="H10" s="126">
        <f t="shared" si="1"/>
        <v>0</v>
      </c>
    </row>
    <row r="11" spans="1:8">
      <c r="B11" s="162" t="s">
        <v>271</v>
      </c>
      <c r="C11" s="217"/>
      <c r="D11" s="126"/>
      <c r="E11" s="126"/>
      <c r="F11" s="217"/>
      <c r="G11" s="217"/>
      <c r="H11" s="126">
        <f t="shared" si="1"/>
        <v>0</v>
      </c>
    </row>
    <row r="12" spans="1:8" ht="17.25" customHeight="1" thickBot="1">
      <c r="B12" s="162" t="s">
        <v>272</v>
      </c>
      <c r="C12" s="217"/>
      <c r="D12" s="126"/>
      <c r="E12" s="126"/>
      <c r="F12" s="217"/>
      <c r="G12" s="217"/>
      <c r="H12" s="126">
        <f t="shared" si="1"/>
        <v>0</v>
      </c>
    </row>
    <row r="13" spans="1:8" ht="15.75" thickBot="1">
      <c r="B13" s="219" t="s">
        <v>74</v>
      </c>
      <c r="C13" s="163">
        <f t="shared" ref="C13:H13" si="2">SUM(C5:C12)</f>
        <v>0</v>
      </c>
      <c r="D13" s="163">
        <f t="shared" si="2"/>
        <v>0</v>
      </c>
      <c r="E13" s="163">
        <f t="shared" si="2"/>
        <v>0</v>
      </c>
      <c r="F13" s="163">
        <f t="shared" si="2"/>
        <v>0</v>
      </c>
      <c r="G13" s="163">
        <f t="shared" si="2"/>
        <v>0</v>
      </c>
      <c r="H13" s="163">
        <f t="shared" si="2"/>
        <v>0</v>
      </c>
    </row>
    <row r="15" spans="1:8" s="36" customFormat="1">
      <c r="A15" s="109"/>
      <c r="B15" s="109"/>
      <c r="C15" s="109"/>
    </row>
    <row r="16" spans="1:8" s="36" customFormat="1" ht="18.75">
      <c r="B16" s="216" t="s">
        <v>279</v>
      </c>
    </row>
    <row r="17" spans="1:8" ht="18.75">
      <c r="A17" s="2"/>
      <c r="G17" s="509" t="s">
        <v>142</v>
      </c>
      <c r="H17" s="509"/>
    </row>
    <row r="18" spans="1:8" ht="28.5">
      <c r="B18" s="148" t="s">
        <v>190</v>
      </c>
      <c r="C18" s="148" t="s">
        <v>482</v>
      </c>
      <c r="D18" s="148" t="s">
        <v>71</v>
      </c>
      <c r="E18" s="148" t="s">
        <v>72</v>
      </c>
      <c r="F18" s="148" t="s">
        <v>73</v>
      </c>
      <c r="G18" s="148" t="s">
        <v>75</v>
      </c>
      <c r="H18" s="148" t="s">
        <v>191</v>
      </c>
    </row>
    <row r="19" spans="1:8">
      <c r="B19" s="535" t="s">
        <v>280</v>
      </c>
      <c r="C19" s="536"/>
      <c r="D19" s="536"/>
      <c r="E19" s="536"/>
      <c r="F19" s="536"/>
      <c r="G19" s="536"/>
      <c r="H19" s="537"/>
    </row>
    <row r="20" spans="1:8">
      <c r="B20" s="162" t="s">
        <v>265</v>
      </c>
      <c r="C20" s="217"/>
      <c r="D20" s="217"/>
      <c r="E20" s="126">
        <f>D20-C20</f>
        <v>0</v>
      </c>
      <c r="F20" s="217"/>
      <c r="G20" s="217"/>
      <c r="H20" s="126">
        <f>G20-F20</f>
        <v>0</v>
      </c>
    </row>
    <row r="21" spans="1:8">
      <c r="B21" s="162" t="s">
        <v>266</v>
      </c>
      <c r="C21" s="217"/>
      <c r="D21" s="217"/>
      <c r="E21" s="126">
        <f t="shared" ref="E21:E23" si="3">D21-C21</f>
        <v>0</v>
      </c>
      <c r="F21" s="217"/>
      <c r="G21" s="217"/>
      <c r="H21" s="126">
        <f t="shared" ref="H21:H27" si="4">G21-F21</f>
        <v>0</v>
      </c>
    </row>
    <row r="22" spans="1:8">
      <c r="B22" s="162" t="s">
        <v>267</v>
      </c>
      <c r="C22" s="217"/>
      <c r="D22" s="217"/>
      <c r="E22" s="126">
        <f t="shared" si="3"/>
        <v>0</v>
      </c>
      <c r="F22" s="217"/>
      <c r="G22" s="217"/>
      <c r="H22" s="126">
        <f t="shared" si="4"/>
        <v>0</v>
      </c>
    </row>
    <row r="23" spans="1:8">
      <c r="B23" s="162" t="s">
        <v>268</v>
      </c>
      <c r="C23" s="217"/>
      <c r="D23" s="217"/>
      <c r="E23" s="126">
        <f t="shared" si="3"/>
        <v>0</v>
      </c>
      <c r="F23" s="217"/>
      <c r="G23" s="217"/>
      <c r="H23" s="126">
        <f t="shared" si="4"/>
        <v>0</v>
      </c>
    </row>
    <row r="24" spans="1:8" ht="30">
      <c r="B24" s="162" t="s">
        <v>273</v>
      </c>
      <c r="C24" s="217"/>
      <c r="D24" s="126"/>
      <c r="E24" s="126"/>
      <c r="F24" s="217"/>
      <c r="G24" s="217"/>
      <c r="H24" s="126">
        <f t="shared" si="4"/>
        <v>0</v>
      </c>
    </row>
    <row r="25" spans="1:8">
      <c r="B25" s="162" t="s">
        <v>274</v>
      </c>
      <c r="C25" s="217"/>
      <c r="D25" s="126"/>
      <c r="E25" s="126"/>
      <c r="F25" s="217"/>
      <c r="G25" s="217"/>
      <c r="H25" s="126">
        <f t="shared" si="4"/>
        <v>0</v>
      </c>
    </row>
    <row r="26" spans="1:8" ht="17.25" customHeight="1">
      <c r="B26" s="162" t="s">
        <v>275</v>
      </c>
      <c r="C26" s="217"/>
      <c r="D26" s="126"/>
      <c r="E26" s="126"/>
      <c r="F26" s="217"/>
      <c r="G26" s="217"/>
      <c r="H26" s="126">
        <f t="shared" si="4"/>
        <v>0</v>
      </c>
    </row>
    <row r="27" spans="1:8">
      <c r="B27" s="260" t="s">
        <v>282</v>
      </c>
      <c r="C27" s="218"/>
      <c r="D27" s="126"/>
      <c r="E27" s="126"/>
      <c r="F27" s="218"/>
      <c r="G27" s="218"/>
      <c r="H27" s="126">
        <f t="shared" si="4"/>
        <v>0</v>
      </c>
    </row>
    <row r="28" spans="1:8" ht="8.25" customHeight="1">
      <c r="B28" s="558"/>
      <c r="C28" s="559"/>
      <c r="D28" s="559"/>
      <c r="E28" s="559"/>
      <c r="F28" s="559"/>
      <c r="G28" s="559"/>
      <c r="H28" s="560"/>
    </row>
    <row r="29" spans="1:8">
      <c r="B29" s="535" t="s">
        <v>281</v>
      </c>
      <c r="C29" s="536"/>
      <c r="D29" s="536"/>
      <c r="E29" s="536"/>
      <c r="F29" s="536"/>
      <c r="G29" s="536"/>
      <c r="H29" s="537"/>
    </row>
    <row r="30" spans="1:8">
      <c r="B30" s="162" t="s">
        <v>265</v>
      </c>
      <c r="C30" s="217"/>
      <c r="D30" s="217"/>
      <c r="E30" s="126">
        <f>D30-C30</f>
        <v>0</v>
      </c>
      <c r="F30" s="217"/>
      <c r="G30" s="217"/>
      <c r="H30" s="126">
        <f>G30-F30</f>
        <v>0</v>
      </c>
    </row>
    <row r="31" spans="1:8">
      <c r="B31" s="162" t="s">
        <v>266</v>
      </c>
      <c r="C31" s="217"/>
      <c r="D31" s="217"/>
      <c r="E31" s="126">
        <f t="shared" ref="E31:E33" si="5">D31-C31</f>
        <v>0</v>
      </c>
      <c r="F31" s="217"/>
      <c r="G31" s="217"/>
      <c r="H31" s="126">
        <f t="shared" ref="H31:H37" si="6">G31-F31</f>
        <v>0</v>
      </c>
    </row>
    <row r="32" spans="1:8">
      <c r="B32" s="162" t="s">
        <v>267</v>
      </c>
      <c r="C32" s="217"/>
      <c r="D32" s="217"/>
      <c r="E32" s="126">
        <f t="shared" si="5"/>
        <v>0</v>
      </c>
      <c r="F32" s="217"/>
      <c r="G32" s="217"/>
      <c r="H32" s="126">
        <f t="shared" si="6"/>
        <v>0</v>
      </c>
    </row>
    <row r="33" spans="1:8">
      <c r="B33" s="162" t="s">
        <v>268</v>
      </c>
      <c r="C33" s="217"/>
      <c r="D33" s="217"/>
      <c r="E33" s="126">
        <f t="shared" si="5"/>
        <v>0</v>
      </c>
      <c r="F33" s="217"/>
      <c r="G33" s="217"/>
      <c r="H33" s="126">
        <f t="shared" si="6"/>
        <v>0</v>
      </c>
    </row>
    <row r="34" spans="1:8">
      <c r="B34" s="162" t="s">
        <v>276</v>
      </c>
      <c r="C34" s="126">
        <f>C35+C36</f>
        <v>0</v>
      </c>
      <c r="D34" s="126"/>
      <c r="E34" s="126"/>
      <c r="F34" s="217"/>
      <c r="G34" s="217"/>
      <c r="H34" s="126">
        <f t="shared" si="6"/>
        <v>0</v>
      </c>
    </row>
    <row r="35" spans="1:8">
      <c r="B35" s="260" t="s">
        <v>263</v>
      </c>
      <c r="C35" s="217"/>
      <c r="D35" s="126"/>
      <c r="E35" s="126"/>
      <c r="F35" s="217"/>
      <c r="G35" s="217"/>
      <c r="H35" s="126">
        <f t="shared" si="6"/>
        <v>0</v>
      </c>
    </row>
    <row r="36" spans="1:8">
      <c r="B36" s="260" t="s">
        <v>264</v>
      </c>
      <c r="C36" s="217"/>
      <c r="D36" s="126"/>
      <c r="E36" s="126"/>
      <c r="F36" s="217"/>
      <c r="G36" s="217"/>
      <c r="H36" s="126">
        <f t="shared" si="6"/>
        <v>0</v>
      </c>
    </row>
    <row r="37" spans="1:8" ht="17.25" customHeight="1" thickBot="1">
      <c r="B37" s="162" t="s">
        <v>277</v>
      </c>
      <c r="C37" s="217"/>
      <c r="D37" s="126"/>
      <c r="E37" s="126"/>
      <c r="F37" s="217"/>
      <c r="G37" s="217"/>
      <c r="H37" s="126">
        <f t="shared" si="6"/>
        <v>0</v>
      </c>
    </row>
    <row r="38" spans="1:8" ht="15.75" thickBot="1">
      <c r="B38" s="261" t="s">
        <v>74</v>
      </c>
      <c r="C38" s="163">
        <f>C20+C21+C22+C23+C24+C25+C26-C27+C30+C31+C32+C33+C34+C37</f>
        <v>0</v>
      </c>
      <c r="D38" s="163">
        <f t="shared" ref="D38:H38" si="7">D20+D21+D22+D23+D24+D25+D26-D27+D30+D31+D32+D33+D34+D37</f>
        <v>0</v>
      </c>
      <c r="E38" s="163">
        <f t="shared" si="7"/>
        <v>0</v>
      </c>
      <c r="F38" s="163">
        <f t="shared" si="7"/>
        <v>0</v>
      </c>
      <c r="G38" s="163">
        <f t="shared" si="7"/>
        <v>0</v>
      </c>
      <c r="H38" s="163">
        <f t="shared" si="7"/>
        <v>0</v>
      </c>
    </row>
    <row r="41" spans="1:8" s="36" customFormat="1">
      <c r="A41" s="109" t="s">
        <v>153</v>
      </c>
      <c r="B41" s="109"/>
      <c r="C41" s="109"/>
    </row>
    <row r="42" spans="1:8" s="36" customFormat="1"/>
    <row r="43" spans="1:8" s="36" customFormat="1"/>
    <row r="44" spans="1:8" s="36" customFormat="1"/>
    <row r="45" spans="1:8" s="36" customFormat="1"/>
    <row r="46" spans="1:8" s="36" customFormat="1"/>
    <row r="47" spans="1:8" s="36" customFormat="1"/>
    <row r="48" spans="1:8" s="36" customFormat="1"/>
    <row r="49" s="36" customFormat="1"/>
    <row r="50" s="36" customFormat="1"/>
  </sheetData>
  <sheetProtection password="87ED" sheet="1" objects="1" scenarios="1"/>
  <mergeCells count="6">
    <mergeCell ref="B1:H1"/>
    <mergeCell ref="G3:H3"/>
    <mergeCell ref="G17:H17"/>
    <mergeCell ref="B19:H19"/>
    <mergeCell ref="B29:H29"/>
    <mergeCell ref="B28:H28"/>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dimension ref="A1:H25"/>
  <sheetViews>
    <sheetView workbookViewId="0">
      <selection activeCell="A18" sqref="A18"/>
    </sheetView>
  </sheetViews>
  <sheetFormatPr defaultRowHeight="15"/>
  <cols>
    <col min="1" max="1" width="11.28515625" customWidth="1"/>
    <col min="2" max="2" width="54.140625" customWidth="1"/>
    <col min="3" max="3" width="16" customWidth="1"/>
    <col min="4" max="4" width="19" customWidth="1"/>
    <col min="5" max="5" width="19.28515625" customWidth="1"/>
    <col min="6" max="6" width="14" customWidth="1"/>
    <col min="7" max="7" width="12.42578125" customWidth="1"/>
    <col min="8" max="8" width="22.28515625" customWidth="1"/>
    <col min="9" max="9" width="11.85546875" customWidth="1"/>
    <col min="10" max="10" width="11.140625" customWidth="1"/>
    <col min="11" max="11" width="10.7109375" customWidth="1"/>
    <col min="12" max="12" width="12" customWidth="1"/>
  </cols>
  <sheetData>
    <row r="1" spans="1:8" ht="21">
      <c r="B1" s="406" t="s">
        <v>285</v>
      </c>
      <c r="C1" s="406"/>
      <c r="D1" s="406"/>
      <c r="E1" s="406"/>
      <c r="F1" s="13"/>
      <c r="G1" s="13"/>
      <c r="H1" s="13"/>
    </row>
    <row r="2" spans="1:8" ht="21">
      <c r="B2" s="12"/>
      <c r="C2" s="12"/>
      <c r="D2" s="12"/>
      <c r="E2" s="12"/>
      <c r="F2" s="12"/>
      <c r="G2" s="12"/>
      <c r="H2" s="12"/>
    </row>
    <row r="3" spans="1:8" ht="18.75">
      <c r="A3" s="2"/>
      <c r="D3" s="509" t="s">
        <v>142</v>
      </c>
      <c r="E3" s="509"/>
    </row>
    <row r="4" spans="1:8">
      <c r="B4" s="148" t="s">
        <v>487</v>
      </c>
      <c r="C4" s="148" t="s">
        <v>70</v>
      </c>
      <c r="D4" s="148" t="s">
        <v>71</v>
      </c>
      <c r="E4" s="148" t="s">
        <v>72</v>
      </c>
    </row>
    <row r="5" spans="1:8">
      <c r="B5" s="162" t="s">
        <v>483</v>
      </c>
      <c r="C5" s="336">
        <f>C6+C7+C8+C9</f>
        <v>0</v>
      </c>
      <c r="D5" s="336">
        <f t="shared" ref="D5:E5" si="0">D6+D7+D8+D9</f>
        <v>0</v>
      </c>
      <c r="E5" s="336">
        <f t="shared" si="0"/>
        <v>0</v>
      </c>
    </row>
    <row r="6" spans="1:8">
      <c r="B6" s="335" t="s">
        <v>265</v>
      </c>
      <c r="C6" s="217"/>
      <c r="D6" s="217"/>
      <c r="E6" s="126">
        <f>D6-C6</f>
        <v>0</v>
      </c>
    </row>
    <row r="7" spans="1:8">
      <c r="B7" s="335" t="s">
        <v>266</v>
      </c>
      <c r="C7" s="217"/>
      <c r="D7" s="217"/>
      <c r="E7" s="126">
        <f t="shared" ref="E7:E9" si="1">D7-C7</f>
        <v>0</v>
      </c>
    </row>
    <row r="8" spans="1:8">
      <c r="B8" s="335" t="s">
        <v>267</v>
      </c>
      <c r="C8" s="217"/>
      <c r="D8" s="217"/>
      <c r="E8" s="126">
        <f t="shared" si="1"/>
        <v>0</v>
      </c>
    </row>
    <row r="9" spans="1:8">
      <c r="B9" s="335" t="s">
        <v>268</v>
      </c>
      <c r="C9" s="217"/>
      <c r="D9" s="217"/>
      <c r="E9" s="126">
        <f t="shared" si="1"/>
        <v>0</v>
      </c>
    </row>
    <row r="10" spans="1:8">
      <c r="B10" s="162" t="s">
        <v>484</v>
      </c>
      <c r="C10" s="217"/>
      <c r="D10" s="126"/>
      <c r="E10" s="126"/>
    </row>
    <row r="11" spans="1:8">
      <c r="B11" s="162" t="s">
        <v>485</v>
      </c>
      <c r="C11" s="217"/>
      <c r="D11" s="126"/>
      <c r="E11" s="126"/>
    </row>
    <row r="12" spans="1:8" ht="30.75" thickBot="1">
      <c r="B12" s="162" t="s">
        <v>486</v>
      </c>
      <c r="C12" s="217"/>
      <c r="D12" s="126"/>
      <c r="E12" s="126"/>
    </row>
    <row r="13" spans="1:8" ht="15.75" thickBot="1">
      <c r="B13" s="219" t="s">
        <v>286</v>
      </c>
      <c r="C13" s="163">
        <f>SUM(C6:C12)</f>
        <v>0</v>
      </c>
      <c r="D13" s="163">
        <f t="shared" ref="D13:E13" si="2">SUM(D6:D12)</f>
        <v>0</v>
      </c>
      <c r="E13" s="163">
        <f t="shared" si="2"/>
        <v>0</v>
      </c>
    </row>
    <row r="15" spans="1:8" s="36" customFormat="1">
      <c r="A15" s="109"/>
      <c r="B15" s="109"/>
      <c r="C15" s="109"/>
    </row>
    <row r="16" spans="1:8" s="36" customFormat="1">
      <c r="A16" s="109" t="s">
        <v>153</v>
      </c>
      <c r="B16" s="109"/>
      <c r="C16" s="109"/>
    </row>
    <row r="17" s="36" customFormat="1"/>
    <row r="18" s="36" customFormat="1"/>
    <row r="19" s="36" customFormat="1"/>
    <row r="20" s="36" customFormat="1"/>
    <row r="21" s="36" customFormat="1"/>
    <row r="22" s="36" customFormat="1"/>
    <row r="23" s="36" customFormat="1"/>
    <row r="24" s="36" customFormat="1"/>
    <row r="25" s="36" customFormat="1"/>
  </sheetData>
  <sheetProtection password="87ED" sheet="1" objects="1" scenarios="1"/>
  <mergeCells count="2">
    <mergeCell ref="D3:E3"/>
    <mergeCell ref="B1:E1"/>
  </mergeCells>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dimension ref="A1:I22"/>
  <sheetViews>
    <sheetView workbookViewId="0">
      <selection activeCell="C13" sqref="C13"/>
    </sheetView>
  </sheetViews>
  <sheetFormatPr defaultRowHeight="15"/>
  <cols>
    <col min="1" max="1" width="11.28515625" customWidth="1"/>
    <col min="2" max="2" width="51.7109375" customWidth="1"/>
    <col min="3" max="4" width="15.7109375" customWidth="1"/>
    <col min="5" max="7" width="16" customWidth="1"/>
    <col min="8" max="8" width="15.7109375" customWidth="1"/>
    <col min="9" max="9" width="14" customWidth="1"/>
    <col min="10" max="10" width="11.5703125" customWidth="1"/>
    <col min="11" max="11" width="12.5703125" customWidth="1"/>
    <col min="12" max="12" width="11.140625" customWidth="1"/>
    <col min="13" max="13" width="12.140625" customWidth="1"/>
    <col min="14" max="14" width="11.85546875" customWidth="1"/>
    <col min="15" max="15" width="11.140625" customWidth="1"/>
    <col min="16" max="16" width="10.7109375" customWidth="1"/>
    <col min="17" max="17" width="12" customWidth="1"/>
  </cols>
  <sheetData>
    <row r="1" spans="1:9" ht="21">
      <c r="B1" s="406" t="s">
        <v>192</v>
      </c>
      <c r="C1" s="406"/>
      <c r="D1" s="406"/>
      <c r="E1" s="406"/>
      <c r="F1" s="406"/>
      <c r="G1" s="406"/>
      <c r="H1" s="406"/>
    </row>
    <row r="2" spans="1:9" ht="18.75">
      <c r="A2" s="2"/>
    </row>
    <row r="3" spans="1:9">
      <c r="B3" s="458" t="s">
        <v>41</v>
      </c>
      <c r="C3" s="561">
        <v>44896</v>
      </c>
      <c r="D3" s="562"/>
      <c r="E3" s="496">
        <v>44713</v>
      </c>
      <c r="F3" s="498"/>
      <c r="G3" s="493">
        <v>44531</v>
      </c>
      <c r="H3" s="495"/>
      <c r="I3" s="4"/>
    </row>
    <row r="4" spans="1:9">
      <c r="B4" s="460"/>
      <c r="C4" s="154" t="s">
        <v>322</v>
      </c>
      <c r="D4" s="154" t="s">
        <v>323</v>
      </c>
      <c r="E4" s="164" t="s">
        <v>322</v>
      </c>
      <c r="F4" s="164" t="s">
        <v>323</v>
      </c>
      <c r="G4" s="165" t="s">
        <v>322</v>
      </c>
      <c r="H4" s="165" t="s">
        <v>323</v>
      </c>
      <c r="I4" s="4"/>
    </row>
    <row r="5" spans="1:9">
      <c r="B5" s="125" t="s">
        <v>194</v>
      </c>
      <c r="C5" s="135"/>
      <c r="D5" s="135"/>
      <c r="E5" s="136"/>
      <c r="F5" s="136"/>
      <c r="G5" s="147"/>
      <c r="H5" s="147"/>
      <c r="I5" s="4"/>
    </row>
    <row r="6" spans="1:9">
      <c r="B6" s="125" t="s">
        <v>197</v>
      </c>
      <c r="C6" s="135"/>
      <c r="D6" s="135"/>
      <c r="E6" s="136"/>
      <c r="F6" s="136"/>
      <c r="G6" s="147"/>
      <c r="H6" s="147"/>
      <c r="I6" s="4"/>
    </row>
    <row r="7" spans="1:9">
      <c r="B7" s="125" t="s">
        <v>193</v>
      </c>
      <c r="C7" s="135"/>
      <c r="D7" s="135"/>
      <c r="E7" s="136"/>
      <c r="F7" s="136"/>
      <c r="G7" s="147"/>
      <c r="H7" s="147"/>
      <c r="I7" s="4"/>
    </row>
    <row r="8" spans="1:9">
      <c r="B8" s="125" t="s">
        <v>283</v>
      </c>
      <c r="C8" s="135"/>
      <c r="D8" s="135"/>
      <c r="E8" s="136"/>
      <c r="F8" s="136"/>
      <c r="G8" s="147"/>
      <c r="H8" s="147"/>
      <c r="I8" s="4"/>
    </row>
    <row r="9" spans="1:9" ht="18" customHeight="1">
      <c r="B9" s="125" t="s">
        <v>195</v>
      </c>
      <c r="C9" s="135"/>
      <c r="D9" s="135"/>
      <c r="E9" s="136"/>
      <c r="F9" s="136"/>
      <c r="G9" s="147"/>
      <c r="H9" s="147"/>
      <c r="I9" s="4"/>
    </row>
    <row r="10" spans="1:9" ht="19.5" customHeight="1">
      <c r="B10" s="125" t="s">
        <v>196</v>
      </c>
      <c r="C10" s="135"/>
      <c r="D10" s="135"/>
      <c r="E10" s="136"/>
      <c r="F10" s="136"/>
      <c r="G10" s="147"/>
      <c r="H10" s="147"/>
      <c r="I10" s="4"/>
    </row>
    <row r="11" spans="1:9" ht="30">
      <c r="B11" s="125" t="s">
        <v>284</v>
      </c>
      <c r="C11" s="135"/>
      <c r="D11" s="135"/>
      <c r="E11" s="136"/>
      <c r="F11" s="136"/>
      <c r="G11" s="147"/>
      <c r="H11" s="147"/>
      <c r="I11" s="4"/>
    </row>
    <row r="12" spans="1:9">
      <c r="B12" s="4"/>
      <c r="C12" s="4"/>
      <c r="D12" s="4"/>
      <c r="E12" s="4"/>
      <c r="F12" s="4"/>
      <c r="G12" s="4"/>
      <c r="H12" s="4"/>
      <c r="I12" s="4"/>
    </row>
    <row r="13" spans="1:9" s="36" customFormat="1">
      <c r="A13" s="109" t="s">
        <v>153</v>
      </c>
      <c r="B13" s="109"/>
      <c r="C13" s="109"/>
      <c r="D13" s="109"/>
    </row>
    <row r="14" spans="1:9" s="36" customFormat="1"/>
    <row r="15" spans="1:9" s="36" customFormat="1"/>
    <row r="16" spans="1:9" s="36" customFormat="1"/>
    <row r="17" s="36" customFormat="1"/>
    <row r="18" s="36" customFormat="1"/>
    <row r="19" s="36" customFormat="1"/>
    <row r="20" s="36" customFormat="1"/>
    <row r="21" s="36" customFormat="1"/>
    <row r="22" s="36" customFormat="1"/>
  </sheetData>
  <sheetProtection password="87ED" sheet="1" objects="1" scenarios="1"/>
  <mergeCells count="5">
    <mergeCell ref="B1:H1"/>
    <mergeCell ref="B3:B4"/>
    <mergeCell ref="C3:D3"/>
    <mergeCell ref="E3:F3"/>
    <mergeCell ref="G3:H3"/>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dimension ref="A1:K37"/>
  <sheetViews>
    <sheetView topLeftCell="A10" workbookViewId="0">
      <selection activeCell="A30" sqref="A30"/>
    </sheetView>
  </sheetViews>
  <sheetFormatPr defaultRowHeight="15"/>
  <cols>
    <col min="1" max="1" width="12.7109375" customWidth="1"/>
    <col min="2" max="2" width="34.85546875" customWidth="1"/>
    <col min="3" max="3" width="14.140625" customWidth="1"/>
    <col min="4" max="4" width="13.5703125" customWidth="1"/>
    <col min="5" max="5" width="15.42578125" customWidth="1"/>
    <col min="8" max="8" width="13.7109375" customWidth="1"/>
  </cols>
  <sheetData>
    <row r="1" spans="1:9" ht="21">
      <c r="A1" s="2"/>
      <c r="B1" s="406" t="s">
        <v>244</v>
      </c>
      <c r="C1" s="406"/>
      <c r="D1" s="406"/>
      <c r="E1" s="406"/>
    </row>
    <row r="2" spans="1:9" ht="21">
      <c r="A2" s="2"/>
      <c r="B2" s="12"/>
      <c r="C2" s="12"/>
      <c r="D2" s="12"/>
      <c r="E2" s="12"/>
    </row>
    <row r="3" spans="1:9" ht="21">
      <c r="A3" s="2" t="s">
        <v>513</v>
      </c>
      <c r="B3" s="563" t="s">
        <v>515</v>
      </c>
      <c r="C3" s="563"/>
      <c r="D3" s="563"/>
      <c r="E3" s="563"/>
      <c r="F3" s="563"/>
      <c r="G3" s="563"/>
      <c r="H3" s="563"/>
      <c r="I3" s="563"/>
    </row>
    <row r="4" spans="1:9">
      <c r="D4" s="509" t="s">
        <v>142</v>
      </c>
      <c r="E4" s="509"/>
    </row>
    <row r="5" spans="1:9">
      <c r="B5" s="148" t="s">
        <v>41</v>
      </c>
      <c r="C5" s="149">
        <v>44896</v>
      </c>
      <c r="D5" s="102">
        <v>44713</v>
      </c>
      <c r="E5" s="103">
        <v>44531</v>
      </c>
    </row>
    <row r="6" spans="1:9">
      <c r="B6" s="125" t="s">
        <v>77</v>
      </c>
      <c r="C6" s="135"/>
      <c r="D6" s="136"/>
      <c r="E6" s="147"/>
    </row>
    <row r="7" spans="1:9">
      <c r="B7" s="125" t="s">
        <v>78</v>
      </c>
      <c r="C7" s="135"/>
      <c r="D7" s="136"/>
      <c r="E7" s="147"/>
    </row>
    <row r="8" spans="1:9">
      <c r="B8" s="125" t="s">
        <v>79</v>
      </c>
      <c r="C8" s="135"/>
      <c r="D8" s="136"/>
      <c r="E8" s="147"/>
    </row>
    <row r="9" spans="1:9" ht="30">
      <c r="B9" s="124" t="s">
        <v>198</v>
      </c>
      <c r="C9" s="135"/>
      <c r="D9" s="136"/>
      <c r="E9" s="147"/>
    </row>
    <row r="10" spans="1:9">
      <c r="B10" s="125" t="s">
        <v>80</v>
      </c>
      <c r="C10" s="135"/>
      <c r="D10" s="136"/>
      <c r="E10" s="147"/>
    </row>
    <row r="11" spans="1:9">
      <c r="B11" s="125" t="s">
        <v>81</v>
      </c>
      <c r="C11" s="135"/>
      <c r="D11" s="136"/>
      <c r="E11" s="147"/>
    </row>
    <row r="12" spans="1:9" ht="27.75" customHeight="1">
      <c r="B12" s="124" t="s">
        <v>199</v>
      </c>
      <c r="C12" s="135"/>
      <c r="D12" s="136"/>
      <c r="E12" s="147"/>
    </row>
    <row r="14" spans="1:9" ht="21">
      <c r="A14" s="2" t="s">
        <v>514</v>
      </c>
      <c r="B14" s="2" t="s">
        <v>516</v>
      </c>
      <c r="C14" s="2"/>
      <c r="D14" s="2"/>
      <c r="E14" s="2"/>
    </row>
    <row r="15" spans="1:9">
      <c r="D15" s="509" t="s">
        <v>142</v>
      </c>
      <c r="E15" s="509"/>
    </row>
    <row r="16" spans="1:9">
      <c r="B16" s="148" t="s">
        <v>41</v>
      </c>
      <c r="C16" s="149">
        <v>44896</v>
      </c>
      <c r="D16" s="102">
        <v>44713</v>
      </c>
      <c r="E16" s="103">
        <v>44531</v>
      </c>
    </row>
    <row r="17" spans="1:11">
      <c r="B17" s="125" t="s">
        <v>77</v>
      </c>
      <c r="C17" s="135"/>
      <c r="D17" s="136"/>
      <c r="E17" s="147"/>
    </row>
    <row r="18" spans="1:11">
      <c r="B18" s="125" t="s">
        <v>78</v>
      </c>
      <c r="C18" s="135"/>
      <c r="D18" s="136"/>
      <c r="E18" s="147"/>
    </row>
    <row r="19" spans="1:11">
      <c r="B19" s="125" t="s">
        <v>79</v>
      </c>
      <c r="C19" s="135"/>
      <c r="D19" s="136"/>
      <c r="E19" s="147"/>
    </row>
    <row r="20" spans="1:11" ht="30">
      <c r="B20" s="124" t="s">
        <v>198</v>
      </c>
      <c r="C20" s="135"/>
      <c r="D20" s="136"/>
      <c r="E20" s="147"/>
    </row>
    <row r="21" spans="1:11">
      <c r="B21" s="125" t="s">
        <v>80</v>
      </c>
      <c r="C21" s="135"/>
      <c r="D21" s="136"/>
      <c r="E21" s="147"/>
    </row>
    <row r="22" spans="1:11">
      <c r="B22" s="125" t="s">
        <v>81</v>
      </c>
      <c r="C22" s="135"/>
      <c r="D22" s="136"/>
      <c r="E22" s="147"/>
    </row>
    <row r="23" spans="1:11" ht="27.75" customHeight="1">
      <c r="B23" s="124" t="s">
        <v>199</v>
      </c>
      <c r="C23" s="135"/>
      <c r="D23" s="136"/>
      <c r="E23" s="147"/>
    </row>
    <row r="25" spans="1:11">
      <c r="A25" s="40" t="s">
        <v>145</v>
      </c>
    </row>
    <row r="26" spans="1:11">
      <c r="A26" s="42">
        <v>1</v>
      </c>
      <c r="B26" s="349" t="s">
        <v>517</v>
      </c>
      <c r="C26" s="349"/>
      <c r="D26" s="349"/>
      <c r="E26" s="349"/>
      <c r="F26" s="349"/>
      <c r="G26" s="349"/>
      <c r="H26" s="349"/>
      <c r="I26" s="349"/>
      <c r="J26" s="349"/>
      <c r="K26" s="349"/>
    </row>
    <row r="28" spans="1:11" s="36" customFormat="1">
      <c r="A28" s="109" t="s">
        <v>153</v>
      </c>
      <c r="B28" s="109"/>
      <c r="C28" s="109"/>
    </row>
    <row r="29" spans="1:11" s="36" customFormat="1"/>
    <row r="30" spans="1:11" s="36" customFormat="1"/>
    <row r="31" spans="1:11" s="36" customFormat="1"/>
    <row r="32" spans="1:11" s="36" customFormat="1"/>
    <row r="33" s="36" customFormat="1"/>
    <row r="34" s="36" customFormat="1"/>
    <row r="35" s="36" customFormat="1"/>
    <row r="36" s="36" customFormat="1"/>
    <row r="37" s="36" customFormat="1"/>
  </sheetData>
  <sheetProtection password="87ED" sheet="1" objects="1" scenarios="1"/>
  <mergeCells count="4">
    <mergeCell ref="B1:E1"/>
    <mergeCell ref="D4:E4"/>
    <mergeCell ref="D15:E15"/>
    <mergeCell ref="B3:I3"/>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dimension ref="A1:H31"/>
  <sheetViews>
    <sheetView workbookViewId="0">
      <selection activeCell="K20" sqref="K20"/>
    </sheetView>
  </sheetViews>
  <sheetFormatPr defaultRowHeight="15"/>
  <cols>
    <col min="1" max="1" width="12.7109375" customWidth="1"/>
    <col min="2" max="2" width="43.42578125" customWidth="1"/>
    <col min="3" max="3" width="14.140625" customWidth="1"/>
    <col min="4" max="4" width="15.28515625" customWidth="1"/>
    <col min="5" max="5" width="13.85546875" customWidth="1"/>
    <col min="6" max="6" width="13.28515625" customWidth="1"/>
    <col min="7" max="7" width="14.42578125" customWidth="1"/>
    <col min="8" max="8" width="14.140625" customWidth="1"/>
  </cols>
  <sheetData>
    <row r="1" spans="1:8" ht="21">
      <c r="B1" s="406" t="s">
        <v>82</v>
      </c>
      <c r="C1" s="406"/>
      <c r="D1" s="406"/>
      <c r="E1" s="406"/>
      <c r="F1" s="406"/>
      <c r="G1" s="406"/>
      <c r="H1" s="406"/>
    </row>
    <row r="2" spans="1:8" ht="18.75">
      <c r="A2" s="2"/>
      <c r="G2" s="509" t="s">
        <v>142</v>
      </c>
      <c r="H2" s="509"/>
    </row>
    <row r="3" spans="1:8" ht="18.75">
      <c r="A3" s="2"/>
      <c r="B3" s="510" t="s">
        <v>41</v>
      </c>
      <c r="C3" s="474">
        <v>44896</v>
      </c>
      <c r="D3" s="565"/>
      <c r="E3" s="475">
        <v>44713</v>
      </c>
      <c r="F3" s="566"/>
      <c r="G3" s="476">
        <v>44531</v>
      </c>
      <c r="H3" s="567"/>
    </row>
    <row r="4" spans="1:8" ht="28.5">
      <c r="B4" s="510"/>
      <c r="C4" s="154" t="s">
        <v>2</v>
      </c>
      <c r="D4" s="154" t="s">
        <v>488</v>
      </c>
      <c r="E4" s="164" t="s">
        <v>2</v>
      </c>
      <c r="F4" s="164" t="s">
        <v>488</v>
      </c>
      <c r="G4" s="165" t="s">
        <v>2</v>
      </c>
      <c r="H4" s="165" t="s">
        <v>488</v>
      </c>
    </row>
    <row r="5" spans="1:8" ht="30">
      <c r="B5" s="125" t="s">
        <v>574</v>
      </c>
      <c r="C5" s="126"/>
      <c r="D5" s="220"/>
      <c r="E5" s="126"/>
      <c r="F5" s="221"/>
      <c r="G5" s="126"/>
      <c r="H5" s="222"/>
    </row>
    <row r="6" spans="1:8">
      <c r="B6" s="125" t="s">
        <v>575</v>
      </c>
      <c r="C6" s="126"/>
      <c r="D6" s="220"/>
      <c r="E6" s="126"/>
      <c r="F6" s="221"/>
      <c r="G6" s="126"/>
      <c r="H6" s="222"/>
    </row>
    <row r="7" spans="1:8" ht="18">
      <c r="B7" s="125" t="s">
        <v>580</v>
      </c>
      <c r="C7" s="126"/>
      <c r="D7" s="220"/>
      <c r="E7" s="126"/>
      <c r="F7" s="221"/>
      <c r="G7" s="126"/>
      <c r="H7" s="222"/>
    </row>
    <row r="8" spans="1:8">
      <c r="B8" s="125" t="s">
        <v>576</v>
      </c>
      <c r="C8" s="351"/>
      <c r="D8" s="223"/>
      <c r="E8" s="351"/>
      <c r="F8" s="224"/>
      <c r="G8" s="351"/>
      <c r="H8" s="225"/>
    </row>
    <row r="9" spans="1:8" ht="15.75" thickBot="1">
      <c r="B9" s="131" t="s">
        <v>577</v>
      </c>
      <c r="C9" s="352"/>
      <c r="D9" s="226"/>
      <c r="E9" s="352"/>
      <c r="F9" s="227"/>
      <c r="G9" s="352"/>
      <c r="H9" s="228"/>
    </row>
    <row r="10" spans="1:8" ht="38.25" customHeight="1" thickBot="1">
      <c r="B10" s="381" t="s">
        <v>578</v>
      </c>
      <c r="C10" s="233"/>
      <c r="D10" s="232" t="e">
        <f>(D8-D9)/(D5+D6+D7)</f>
        <v>#DIV/0!</v>
      </c>
      <c r="E10" s="234"/>
      <c r="F10" s="232" t="e">
        <f>(F8-F9)/(F5+F6+F7)</f>
        <v>#DIV/0!</v>
      </c>
      <c r="G10" s="235"/>
      <c r="H10" s="232" t="e">
        <f>(H8-H9)/(H5+H6+H7)</f>
        <v>#DIV/0!</v>
      </c>
    </row>
    <row r="11" spans="1:8">
      <c r="B11" s="153" t="s">
        <v>87</v>
      </c>
      <c r="C11" s="229"/>
      <c r="D11" s="229"/>
      <c r="E11" s="230"/>
      <c r="F11" s="230"/>
      <c r="G11" s="231"/>
      <c r="H11" s="231"/>
    </row>
    <row r="12" spans="1:8">
      <c r="B12" s="125" t="s">
        <v>489</v>
      </c>
      <c r="C12" s="229"/>
      <c r="D12" s="229"/>
      <c r="E12" s="230"/>
      <c r="F12" s="230"/>
      <c r="G12" s="231"/>
      <c r="H12" s="231"/>
    </row>
    <row r="13" spans="1:8">
      <c r="B13" s="125" t="s">
        <v>490</v>
      </c>
      <c r="C13" s="229"/>
      <c r="D13" s="229"/>
      <c r="E13" s="230"/>
      <c r="F13" s="230"/>
      <c r="G13" s="231"/>
      <c r="H13" s="231"/>
    </row>
    <row r="14" spans="1:8" ht="34.5" customHeight="1">
      <c r="B14" s="125"/>
      <c r="C14" s="568" t="s">
        <v>491</v>
      </c>
      <c r="D14" s="569"/>
      <c r="E14" s="570" t="s">
        <v>491</v>
      </c>
      <c r="F14" s="571"/>
      <c r="G14" s="572" t="s">
        <v>491</v>
      </c>
      <c r="H14" s="573"/>
    </row>
    <row r="15" spans="1:8">
      <c r="B15" s="126" t="s">
        <v>492</v>
      </c>
      <c r="C15" s="574"/>
      <c r="D15" s="575"/>
      <c r="E15" s="576"/>
      <c r="F15" s="577"/>
      <c r="G15" s="578"/>
      <c r="H15" s="579"/>
    </row>
    <row r="16" spans="1:8">
      <c r="B16" s="126" t="s">
        <v>493</v>
      </c>
      <c r="C16" s="574"/>
      <c r="D16" s="575"/>
      <c r="E16" s="576"/>
      <c r="F16" s="577"/>
      <c r="G16" s="578"/>
      <c r="H16" s="579"/>
    </row>
    <row r="17" spans="1:8">
      <c r="B17" s="4"/>
    </row>
    <row r="18" spans="1:8">
      <c r="A18" s="40" t="s">
        <v>145</v>
      </c>
      <c r="B18" s="4"/>
    </row>
    <row r="19" spans="1:8" ht="36.75" customHeight="1">
      <c r="A19" s="122">
        <v>1</v>
      </c>
      <c r="B19" s="564" t="s">
        <v>579</v>
      </c>
      <c r="C19" s="564"/>
      <c r="D19" s="564"/>
      <c r="E19" s="564"/>
      <c r="F19" s="564"/>
      <c r="G19" s="564"/>
      <c r="H19" s="564"/>
    </row>
    <row r="20" spans="1:8" ht="36.75" customHeight="1">
      <c r="A20" s="122">
        <v>2</v>
      </c>
      <c r="B20" s="564" t="s">
        <v>581</v>
      </c>
      <c r="C20" s="564"/>
      <c r="D20" s="564"/>
      <c r="E20" s="564"/>
      <c r="F20" s="564"/>
      <c r="G20" s="564"/>
      <c r="H20" s="564"/>
    </row>
    <row r="21" spans="1:8">
      <c r="B21" s="4"/>
      <c r="D21" s="380"/>
    </row>
    <row r="22" spans="1:8" s="36" customFormat="1">
      <c r="A22" s="109" t="s">
        <v>153</v>
      </c>
      <c r="B22" s="109"/>
      <c r="C22" s="109"/>
    </row>
    <row r="23" spans="1:8" s="36" customFormat="1"/>
    <row r="24" spans="1:8" s="36" customFormat="1"/>
    <row r="25" spans="1:8" s="36" customFormat="1"/>
    <row r="26" spans="1:8" s="36" customFormat="1"/>
    <row r="27" spans="1:8" s="36" customFormat="1"/>
    <row r="28" spans="1:8" s="36" customFormat="1"/>
    <row r="29" spans="1:8" s="36" customFormat="1"/>
    <row r="30" spans="1:8" s="36" customFormat="1"/>
    <row r="31" spans="1:8" s="36" customFormat="1"/>
  </sheetData>
  <sheetProtection password="87ED" sheet="1" objects="1" scenarios="1"/>
  <mergeCells count="17">
    <mergeCell ref="G16:H16"/>
    <mergeCell ref="B19:H19"/>
    <mergeCell ref="B20:H20"/>
    <mergeCell ref="B1:H1"/>
    <mergeCell ref="G2:H2"/>
    <mergeCell ref="B3:B4"/>
    <mergeCell ref="C3:D3"/>
    <mergeCell ref="E3:F3"/>
    <mergeCell ref="G3:H3"/>
    <mergeCell ref="C14:D14"/>
    <mergeCell ref="E14:F14"/>
    <mergeCell ref="G14:H14"/>
    <mergeCell ref="C15:D15"/>
    <mergeCell ref="C16:D16"/>
    <mergeCell ref="E15:F15"/>
    <mergeCell ref="E16:F16"/>
    <mergeCell ref="G15:H15"/>
  </mergeCells>
  <conditionalFormatting sqref="D10 F10 H10">
    <cfRule type="containsErrors" dxfId="1" priority="1">
      <formula>ISERROR(D10)</formula>
    </cfRule>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dimension ref="A1:Z20"/>
  <sheetViews>
    <sheetView workbookViewId="0">
      <selection activeCell="D14" sqref="D14"/>
    </sheetView>
  </sheetViews>
  <sheetFormatPr defaultRowHeight="15"/>
  <cols>
    <col min="1" max="1" width="7.5703125" customWidth="1"/>
    <col min="2" max="2" width="18.28515625" customWidth="1"/>
    <col min="3" max="3" width="6.42578125" customWidth="1"/>
    <col min="4" max="5" width="9.85546875" customWidth="1"/>
    <col min="6" max="6" width="9.140625" customWidth="1"/>
    <col min="7" max="7" width="9.5703125" customWidth="1"/>
    <col min="8" max="8" width="8.42578125" customWidth="1"/>
    <col min="9" max="9" width="12.140625" customWidth="1"/>
    <col min="10" max="10" width="8.5703125" customWidth="1"/>
    <col min="11" max="11" width="6.28515625" customWidth="1"/>
    <col min="12" max="12" width="10.42578125" customWidth="1"/>
    <col min="13" max="13" width="9.42578125" customWidth="1"/>
    <col min="14" max="15" width="9.5703125" customWidth="1"/>
    <col min="16" max="16" width="7.42578125" customWidth="1"/>
    <col min="17" max="17" width="11" customWidth="1"/>
    <col min="18" max="18" width="7.42578125" customWidth="1"/>
    <col min="20" max="20" width="9.7109375" customWidth="1"/>
    <col min="21" max="21" width="9.85546875" customWidth="1"/>
  </cols>
  <sheetData>
    <row r="1" spans="1:26" ht="21">
      <c r="B1" s="406" t="s">
        <v>86</v>
      </c>
      <c r="C1" s="406"/>
      <c r="D1" s="406"/>
      <c r="E1" s="406"/>
      <c r="F1" s="406"/>
      <c r="G1" s="406"/>
      <c r="H1" s="406"/>
      <c r="I1" s="406"/>
      <c r="J1" s="406"/>
      <c r="K1" s="406"/>
      <c r="L1" s="406"/>
      <c r="M1" s="406"/>
      <c r="N1" s="406"/>
      <c r="O1" s="406"/>
      <c r="P1" s="406"/>
      <c r="Q1" s="406"/>
      <c r="R1" s="406"/>
      <c r="S1" s="406"/>
      <c r="T1" s="406"/>
      <c r="U1" s="406"/>
      <c r="V1" s="406"/>
      <c r="W1" s="406"/>
      <c r="X1" s="406"/>
      <c r="Y1" s="406"/>
      <c r="Z1" s="406"/>
    </row>
    <row r="2" spans="1:26" ht="18.75">
      <c r="A2" s="2"/>
      <c r="T2" s="417" t="s">
        <v>142</v>
      </c>
      <c r="U2" s="417"/>
      <c r="V2" s="417"/>
      <c r="W2" s="361"/>
      <c r="X2" s="361"/>
      <c r="Y2" s="361"/>
    </row>
    <row r="3" spans="1:26" s="94" customFormat="1" ht="14.25">
      <c r="B3" s="510" t="s">
        <v>41</v>
      </c>
      <c r="C3" s="474">
        <v>44896</v>
      </c>
      <c r="D3" s="565"/>
      <c r="E3" s="565"/>
      <c r="F3" s="565"/>
      <c r="G3" s="565"/>
      <c r="H3" s="565"/>
      <c r="I3" s="565"/>
      <c r="J3" s="565"/>
      <c r="K3" s="475">
        <v>44713</v>
      </c>
      <c r="L3" s="566"/>
      <c r="M3" s="566"/>
      <c r="N3" s="566"/>
      <c r="O3" s="566"/>
      <c r="P3" s="566"/>
      <c r="Q3" s="566"/>
      <c r="R3" s="566"/>
      <c r="S3" s="476">
        <v>44531</v>
      </c>
      <c r="T3" s="567"/>
      <c r="U3" s="567"/>
      <c r="V3" s="567"/>
      <c r="W3" s="567"/>
      <c r="X3" s="567"/>
      <c r="Y3" s="567"/>
      <c r="Z3" s="567"/>
    </row>
    <row r="4" spans="1:26" s="94" customFormat="1" ht="42.75">
      <c r="B4" s="510"/>
      <c r="C4" s="54" t="s">
        <v>543</v>
      </c>
      <c r="D4" s="54" t="s">
        <v>544</v>
      </c>
      <c r="E4" s="54" t="s">
        <v>545</v>
      </c>
      <c r="F4" s="54" t="s">
        <v>547</v>
      </c>
      <c r="G4" s="54" t="s">
        <v>548</v>
      </c>
      <c r="H4" s="54" t="s">
        <v>546</v>
      </c>
      <c r="I4" s="54" t="s">
        <v>40</v>
      </c>
      <c r="J4" s="54" t="s">
        <v>8</v>
      </c>
      <c r="K4" s="55" t="s">
        <v>543</v>
      </c>
      <c r="L4" s="55" t="s">
        <v>544</v>
      </c>
      <c r="M4" s="55" t="s">
        <v>545</v>
      </c>
      <c r="N4" s="55" t="s">
        <v>547</v>
      </c>
      <c r="O4" s="55" t="s">
        <v>548</v>
      </c>
      <c r="P4" s="55" t="s">
        <v>546</v>
      </c>
      <c r="Q4" s="55" t="s">
        <v>40</v>
      </c>
      <c r="R4" s="55" t="s">
        <v>8</v>
      </c>
      <c r="S4" s="56" t="s">
        <v>543</v>
      </c>
      <c r="T4" s="56" t="s">
        <v>544</v>
      </c>
      <c r="U4" s="56" t="s">
        <v>545</v>
      </c>
      <c r="V4" s="56" t="s">
        <v>547</v>
      </c>
      <c r="W4" s="56" t="s">
        <v>548</v>
      </c>
      <c r="X4" s="56" t="s">
        <v>546</v>
      </c>
      <c r="Y4" s="56" t="s">
        <v>40</v>
      </c>
      <c r="Z4" s="56" t="s">
        <v>8</v>
      </c>
    </row>
    <row r="5" spans="1:26" s="93" customFormat="1">
      <c r="B5" s="125" t="s">
        <v>83</v>
      </c>
      <c r="C5" s="135"/>
      <c r="D5" s="135"/>
      <c r="E5" s="135"/>
      <c r="F5" s="135"/>
      <c r="G5" s="135"/>
      <c r="H5" s="135"/>
      <c r="I5" s="135"/>
      <c r="J5" s="362">
        <f>SUM(C5:I5)</f>
        <v>0</v>
      </c>
      <c r="K5" s="136"/>
      <c r="L5" s="136"/>
      <c r="M5" s="136"/>
      <c r="N5" s="136"/>
      <c r="O5" s="136"/>
      <c r="P5" s="136"/>
      <c r="Q5" s="136"/>
      <c r="R5" s="362">
        <f>SUM(K5:Q5)</f>
        <v>0</v>
      </c>
      <c r="S5" s="147"/>
      <c r="T5" s="147"/>
      <c r="U5" s="147"/>
      <c r="V5" s="147"/>
      <c r="W5" s="147"/>
      <c r="X5" s="147"/>
      <c r="Y5" s="147"/>
      <c r="Z5" s="362">
        <f>SUM(S5:Y5)</f>
        <v>0</v>
      </c>
    </row>
    <row r="6" spans="1:26" s="93" customFormat="1">
      <c r="B6" s="125" t="s">
        <v>84</v>
      </c>
      <c r="C6" s="135"/>
      <c r="D6" s="135"/>
      <c r="E6" s="135"/>
      <c r="F6" s="135"/>
      <c r="G6" s="135"/>
      <c r="H6" s="135"/>
      <c r="I6" s="135"/>
      <c r="J6" s="362">
        <f>SUM(C6:I6)</f>
        <v>0</v>
      </c>
      <c r="K6" s="136"/>
      <c r="L6" s="136"/>
      <c r="M6" s="136"/>
      <c r="N6" s="136"/>
      <c r="O6" s="136"/>
      <c r="P6" s="136"/>
      <c r="Q6" s="136"/>
      <c r="R6" s="362">
        <f>SUM(K6:Q6)</f>
        <v>0</v>
      </c>
      <c r="S6" s="147"/>
      <c r="T6" s="147"/>
      <c r="U6" s="147"/>
      <c r="V6" s="147"/>
      <c r="W6" s="147"/>
      <c r="X6" s="147"/>
      <c r="Y6" s="147"/>
      <c r="Z6" s="362">
        <f>SUM(S6:Y6)</f>
        <v>0</v>
      </c>
    </row>
    <row r="7" spans="1:26" s="93" customFormat="1">
      <c r="B7" s="125" t="s">
        <v>63</v>
      </c>
      <c r="C7" s="125">
        <f>C5-C6</f>
        <v>0</v>
      </c>
      <c r="D7" s="125">
        <f t="shared" ref="D7:Z7" si="0">D5-D6</f>
        <v>0</v>
      </c>
      <c r="E7" s="125">
        <f t="shared" si="0"/>
        <v>0</v>
      </c>
      <c r="F7" s="125">
        <f t="shared" si="0"/>
        <v>0</v>
      </c>
      <c r="G7" s="125">
        <f t="shared" si="0"/>
        <v>0</v>
      </c>
      <c r="H7" s="125">
        <f t="shared" si="0"/>
        <v>0</v>
      </c>
      <c r="I7" s="125">
        <f t="shared" si="0"/>
        <v>0</v>
      </c>
      <c r="J7" s="125">
        <f t="shared" si="0"/>
        <v>0</v>
      </c>
      <c r="K7" s="125">
        <f t="shared" si="0"/>
        <v>0</v>
      </c>
      <c r="L7" s="125">
        <f t="shared" si="0"/>
        <v>0</v>
      </c>
      <c r="M7" s="125">
        <f t="shared" si="0"/>
        <v>0</v>
      </c>
      <c r="N7" s="125">
        <f t="shared" si="0"/>
        <v>0</v>
      </c>
      <c r="O7" s="125">
        <f t="shared" si="0"/>
        <v>0</v>
      </c>
      <c r="P7" s="125">
        <f t="shared" si="0"/>
        <v>0</v>
      </c>
      <c r="Q7" s="125">
        <f t="shared" si="0"/>
        <v>0</v>
      </c>
      <c r="R7" s="125">
        <f t="shared" si="0"/>
        <v>0</v>
      </c>
      <c r="S7" s="125">
        <f t="shared" si="0"/>
        <v>0</v>
      </c>
      <c r="T7" s="125">
        <f t="shared" si="0"/>
        <v>0</v>
      </c>
      <c r="U7" s="125">
        <f t="shared" si="0"/>
        <v>0</v>
      </c>
      <c r="V7" s="125">
        <f t="shared" si="0"/>
        <v>0</v>
      </c>
      <c r="W7" s="125">
        <f t="shared" si="0"/>
        <v>0</v>
      </c>
      <c r="X7" s="125">
        <f t="shared" si="0"/>
        <v>0</v>
      </c>
      <c r="Y7" s="125">
        <f t="shared" si="0"/>
        <v>0</v>
      </c>
      <c r="Z7" s="125">
        <f t="shared" si="0"/>
        <v>0</v>
      </c>
    </row>
    <row r="8" spans="1:26" s="93" customFormat="1">
      <c r="B8" s="125" t="s">
        <v>85</v>
      </c>
      <c r="C8" s="135"/>
      <c r="D8" s="135"/>
      <c r="E8" s="135"/>
      <c r="F8" s="135"/>
      <c r="G8" s="135"/>
      <c r="H8" s="135"/>
      <c r="I8" s="135"/>
      <c r="J8" s="135"/>
      <c r="K8" s="136"/>
      <c r="L8" s="136"/>
      <c r="M8" s="136"/>
      <c r="N8" s="136"/>
      <c r="O8" s="136"/>
      <c r="P8" s="136"/>
      <c r="Q8" s="136"/>
      <c r="R8" s="136"/>
      <c r="S8" s="147"/>
      <c r="T8" s="147"/>
      <c r="U8" s="147"/>
      <c r="V8" s="147"/>
      <c r="W8" s="147"/>
      <c r="X8" s="147"/>
      <c r="Y8" s="147"/>
      <c r="Z8" s="147"/>
    </row>
    <row r="9" spans="1:26" s="93" customFormat="1">
      <c r="B9" s="125" t="s">
        <v>65</v>
      </c>
      <c r="C9" s="125">
        <f>C7</f>
        <v>0</v>
      </c>
      <c r="D9" s="125">
        <f>C9+D7</f>
        <v>0</v>
      </c>
      <c r="E9" s="125">
        <f t="shared" ref="E9:F9" si="1">D9+E7</f>
        <v>0</v>
      </c>
      <c r="F9" s="125">
        <f t="shared" si="1"/>
        <v>0</v>
      </c>
      <c r="G9" s="125">
        <f t="shared" ref="G9" si="2">F9+G7</f>
        <v>0</v>
      </c>
      <c r="H9" s="125">
        <f t="shared" ref="H9" si="3">G9+H7</f>
        <v>0</v>
      </c>
      <c r="I9" s="125">
        <f t="shared" ref="I9" si="4">H9+I7</f>
        <v>0</v>
      </c>
      <c r="J9" s="125"/>
      <c r="K9" s="125">
        <f>K7</f>
        <v>0</v>
      </c>
      <c r="L9" s="125">
        <f t="shared" ref="L9" si="5">K9+L7</f>
        <v>0</v>
      </c>
      <c r="M9" s="125">
        <f t="shared" ref="M9" si="6">L9+M7</f>
        <v>0</v>
      </c>
      <c r="N9" s="125">
        <f t="shared" ref="N9" si="7">M9+N7</f>
        <v>0</v>
      </c>
      <c r="O9" s="125">
        <f t="shared" ref="O9" si="8">N9+O7</f>
        <v>0</v>
      </c>
      <c r="P9" s="125">
        <f t="shared" ref="P9" si="9">O9+P7</f>
        <v>0</v>
      </c>
      <c r="Q9" s="125">
        <f t="shared" ref="Q9" si="10">P9+Q7</f>
        <v>0</v>
      </c>
      <c r="R9" s="125"/>
      <c r="S9" s="125">
        <f>S7</f>
        <v>0</v>
      </c>
      <c r="T9" s="125">
        <f t="shared" ref="T9" si="11">S9+T7</f>
        <v>0</v>
      </c>
      <c r="U9" s="125">
        <f t="shared" ref="U9" si="12">T9+U7</f>
        <v>0</v>
      </c>
      <c r="V9" s="125">
        <f t="shared" ref="V9" si="13">U9+V7</f>
        <v>0</v>
      </c>
      <c r="W9" s="125">
        <f t="shared" ref="W9" si="14">V9+W7</f>
        <v>0</v>
      </c>
      <c r="X9" s="125">
        <f t="shared" ref="X9" si="15">W9+X7</f>
        <v>0</v>
      </c>
      <c r="Y9" s="125">
        <f t="shared" ref="Y9" si="16">X9+Y7</f>
        <v>0</v>
      </c>
      <c r="Z9" s="125"/>
    </row>
    <row r="11" spans="1:26" s="36" customFormat="1">
      <c r="A11" s="109" t="s">
        <v>153</v>
      </c>
      <c r="B11" s="109"/>
      <c r="C11" s="109"/>
    </row>
    <row r="12" spans="1:26" s="36" customFormat="1"/>
    <row r="13" spans="1:26" s="36" customFormat="1"/>
    <row r="14" spans="1:26" s="36" customFormat="1"/>
    <row r="15" spans="1:26" s="36" customFormat="1"/>
    <row r="16" spans="1:26" s="36" customFormat="1"/>
    <row r="17" s="36" customFormat="1"/>
    <row r="18" s="36" customFormat="1"/>
    <row r="19" s="36" customFormat="1"/>
    <row r="20" s="36" customFormat="1"/>
  </sheetData>
  <sheetProtection password="87ED" sheet="1" objects="1" scenarios="1"/>
  <mergeCells count="6">
    <mergeCell ref="B1:Z1"/>
    <mergeCell ref="B3:B4"/>
    <mergeCell ref="T2:V2"/>
    <mergeCell ref="C3:J3"/>
    <mergeCell ref="K3:R3"/>
    <mergeCell ref="S3:Z3"/>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dimension ref="A1:G22"/>
  <sheetViews>
    <sheetView workbookViewId="0">
      <selection activeCell="A15" sqref="A15"/>
    </sheetView>
  </sheetViews>
  <sheetFormatPr defaultRowHeight="15"/>
  <cols>
    <col min="1" max="1" width="12.7109375" customWidth="1"/>
    <col min="2" max="2" width="54.140625" customWidth="1"/>
    <col min="3" max="3" width="15.28515625" customWidth="1"/>
    <col min="4" max="4" width="14.28515625" customWidth="1"/>
    <col min="5" max="5" width="15.42578125" customWidth="1"/>
    <col min="8" max="8" width="13.7109375" customWidth="1"/>
  </cols>
  <sheetData>
    <row r="1" spans="1:7" ht="21">
      <c r="B1" s="406" t="s">
        <v>201</v>
      </c>
      <c r="C1" s="406"/>
      <c r="D1" s="406"/>
      <c r="E1" s="406"/>
    </row>
    <row r="2" spans="1:7" ht="18.75">
      <c r="A2" s="2"/>
      <c r="E2" s="169" t="s">
        <v>188</v>
      </c>
    </row>
    <row r="3" spans="1:7">
      <c r="B3" s="148" t="s">
        <v>41</v>
      </c>
      <c r="C3" s="149">
        <v>44896</v>
      </c>
      <c r="D3" s="102">
        <v>44713</v>
      </c>
      <c r="E3" s="103">
        <v>44531</v>
      </c>
    </row>
    <row r="4" spans="1:7" ht="17.25" customHeight="1">
      <c r="B4" s="125" t="s">
        <v>202</v>
      </c>
      <c r="C4" s="166"/>
      <c r="D4" s="167"/>
      <c r="E4" s="168"/>
    </row>
    <row r="5" spans="1:7">
      <c r="B5" s="125" t="s">
        <v>203</v>
      </c>
      <c r="C5" s="166"/>
      <c r="D5" s="167"/>
      <c r="E5" s="168"/>
    </row>
    <row r="6" spans="1:7">
      <c r="B6" s="170" t="s">
        <v>88</v>
      </c>
      <c r="C6" s="166"/>
      <c r="D6" s="167"/>
      <c r="E6" s="168"/>
    </row>
    <row r="7" spans="1:7" ht="18">
      <c r="B7" s="170" t="s">
        <v>569</v>
      </c>
      <c r="C7" s="166"/>
      <c r="D7" s="167"/>
      <c r="E7" s="168"/>
    </row>
    <row r="8" spans="1:7">
      <c r="B8" s="124" t="s">
        <v>89</v>
      </c>
      <c r="C8" s="166"/>
      <c r="D8" s="167"/>
      <c r="E8" s="168"/>
    </row>
    <row r="9" spans="1:7">
      <c r="B9" s="4"/>
      <c r="C9" s="4"/>
      <c r="D9" s="4"/>
      <c r="E9" s="4"/>
    </row>
    <row r="10" spans="1:7">
      <c r="A10" s="40" t="s">
        <v>145</v>
      </c>
      <c r="B10" s="4"/>
      <c r="C10" s="4"/>
      <c r="D10" s="4"/>
      <c r="E10" s="4"/>
    </row>
    <row r="11" spans="1:7">
      <c r="A11" s="42">
        <v>1</v>
      </c>
      <c r="B11" s="529" t="s">
        <v>499</v>
      </c>
      <c r="C11" s="529"/>
      <c r="D11" s="529"/>
      <c r="E11" s="529"/>
      <c r="F11" s="529"/>
      <c r="G11" s="529"/>
    </row>
    <row r="12" spans="1:7">
      <c r="B12" s="4"/>
      <c r="C12" s="4"/>
      <c r="D12" s="4"/>
      <c r="E12" s="4"/>
    </row>
    <row r="13" spans="1:7" s="36" customFormat="1">
      <c r="A13" s="109" t="s">
        <v>153</v>
      </c>
      <c r="B13" s="109"/>
      <c r="C13" s="109"/>
    </row>
    <row r="14" spans="1:7" s="36" customFormat="1"/>
    <row r="15" spans="1:7" s="36" customFormat="1"/>
    <row r="16" spans="1:7" s="36" customFormat="1"/>
    <row r="17" s="36" customFormat="1"/>
    <row r="18" s="36" customFormat="1"/>
    <row r="19" s="36" customFormat="1"/>
    <row r="20" s="36" customFormat="1"/>
    <row r="21" s="36" customFormat="1"/>
    <row r="22" s="36" customFormat="1"/>
  </sheetData>
  <sheetProtection password="87ED" sheet="1" objects="1" scenarios="1"/>
  <mergeCells count="2">
    <mergeCell ref="B1:E1"/>
    <mergeCell ref="B11:G11"/>
  </mergeCells>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dimension ref="A1:F23"/>
  <sheetViews>
    <sheetView workbookViewId="0">
      <selection activeCell="A13" sqref="A13"/>
    </sheetView>
  </sheetViews>
  <sheetFormatPr defaultRowHeight="15"/>
  <cols>
    <col min="1" max="1" width="12.7109375" customWidth="1"/>
    <col min="2" max="2" width="49.7109375" customWidth="1"/>
    <col min="3" max="3" width="15.85546875" customWidth="1"/>
    <col min="4" max="4" width="14.7109375" customWidth="1"/>
    <col min="5" max="5" width="15.42578125" customWidth="1"/>
    <col min="8" max="8" width="13.7109375" customWidth="1"/>
  </cols>
  <sheetData>
    <row r="1" spans="1:6" ht="21">
      <c r="B1" s="406" t="s">
        <v>90</v>
      </c>
      <c r="C1" s="406"/>
      <c r="D1" s="406"/>
      <c r="E1" s="406"/>
    </row>
    <row r="2" spans="1:6" ht="18.75">
      <c r="A2" s="2"/>
      <c r="C2" s="4"/>
      <c r="D2" s="509" t="s">
        <v>142</v>
      </c>
      <c r="E2" s="509"/>
      <c r="F2" s="509"/>
    </row>
    <row r="3" spans="1:6">
      <c r="B3" s="129" t="s">
        <v>41</v>
      </c>
      <c r="C3" s="237" t="s">
        <v>288</v>
      </c>
      <c r="D3" s="238" t="s">
        <v>289</v>
      </c>
      <c r="E3" s="239" t="s">
        <v>290</v>
      </c>
    </row>
    <row r="4" spans="1:6">
      <c r="B4" s="171" t="s">
        <v>91</v>
      </c>
      <c r="C4" s="173"/>
      <c r="D4" s="174"/>
      <c r="E4" s="175"/>
    </row>
    <row r="5" spans="1:6">
      <c r="B5" s="171" t="s">
        <v>92</v>
      </c>
      <c r="C5" s="173"/>
      <c r="D5" s="174"/>
      <c r="E5" s="175"/>
    </row>
    <row r="6" spans="1:6" ht="15.75" thickBot="1">
      <c r="B6" s="340" t="s">
        <v>93</v>
      </c>
      <c r="C6" s="341"/>
      <c r="D6" s="342"/>
      <c r="E6" s="343"/>
    </row>
    <row r="7" spans="1:6" ht="15.75" thickBot="1">
      <c r="B7" s="345" t="s">
        <v>494</v>
      </c>
      <c r="C7" s="346">
        <f>C6+C5</f>
        <v>0</v>
      </c>
      <c r="D7" s="346">
        <f t="shared" ref="D7:E7" si="0">D6+D5</f>
        <v>0</v>
      </c>
      <c r="E7" s="346">
        <f t="shared" si="0"/>
        <v>0</v>
      </c>
    </row>
    <row r="8" spans="1:6" ht="18">
      <c r="B8" s="344" t="s">
        <v>495</v>
      </c>
      <c r="C8" s="337"/>
      <c r="D8" s="338"/>
      <c r="E8" s="339"/>
    </row>
    <row r="10" spans="1:6">
      <c r="A10" s="40" t="s">
        <v>145</v>
      </c>
    </row>
    <row r="11" spans="1:6">
      <c r="A11" s="42">
        <v>1</v>
      </c>
      <c r="B11" s="529" t="s">
        <v>499</v>
      </c>
      <c r="C11" s="529"/>
      <c r="D11" s="529"/>
      <c r="E11" s="529"/>
      <c r="F11" s="529"/>
    </row>
    <row r="14" spans="1:6" s="36" customFormat="1">
      <c r="A14" s="109" t="s">
        <v>153</v>
      </c>
      <c r="B14" s="109"/>
      <c r="C14" s="109"/>
    </row>
    <row r="15" spans="1:6" s="36" customFormat="1"/>
    <row r="16" spans="1:6" s="36" customFormat="1"/>
    <row r="17" s="36" customFormat="1"/>
    <row r="18" s="36" customFormat="1"/>
    <row r="19" s="36" customFormat="1"/>
    <row r="20" s="36" customFormat="1"/>
    <row r="21" s="36" customFormat="1"/>
    <row r="22" s="36" customFormat="1"/>
    <row r="23" s="36" customFormat="1"/>
  </sheetData>
  <sheetProtection password="87ED" sheet="1" objects="1" scenarios="1"/>
  <mergeCells count="3">
    <mergeCell ref="B1:E1"/>
    <mergeCell ref="D2:F2"/>
    <mergeCell ref="B11:F11"/>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dimension ref="A1:Q24"/>
  <sheetViews>
    <sheetView workbookViewId="0">
      <selection activeCell="A16" sqref="A16"/>
    </sheetView>
  </sheetViews>
  <sheetFormatPr defaultRowHeight="15"/>
  <cols>
    <col min="1" max="1" width="11.42578125" customWidth="1"/>
    <col min="2" max="2" width="45.28515625" customWidth="1"/>
    <col min="3" max="3" width="12.5703125" customWidth="1"/>
    <col min="4" max="4" width="10.42578125" customWidth="1"/>
    <col min="5" max="5" width="10.85546875" customWidth="1"/>
    <col min="6" max="6" width="13.7109375" customWidth="1"/>
    <col min="7" max="7" width="12.5703125" customWidth="1"/>
    <col min="8" max="8" width="12.28515625" customWidth="1"/>
    <col min="9" max="10" width="13.5703125" customWidth="1"/>
    <col min="11" max="11" width="12" customWidth="1"/>
    <col min="12" max="12" width="10.7109375" customWidth="1"/>
    <col min="13" max="13" width="14" customWidth="1"/>
    <col min="14" max="14" width="16.140625" customWidth="1"/>
  </cols>
  <sheetData>
    <row r="1" spans="1:17" ht="21">
      <c r="A1" s="2"/>
      <c r="B1" s="406" t="s">
        <v>204</v>
      </c>
      <c r="C1" s="406"/>
      <c r="D1" s="406"/>
      <c r="E1" s="406"/>
      <c r="F1" s="406"/>
      <c r="G1" s="406"/>
      <c r="H1" s="406"/>
      <c r="I1" s="406"/>
      <c r="J1" s="406"/>
      <c r="K1" s="406"/>
      <c r="L1" s="406"/>
      <c r="M1" s="406"/>
      <c r="N1" s="406"/>
      <c r="O1" s="13"/>
      <c r="P1" s="13"/>
      <c r="Q1" s="13"/>
    </row>
    <row r="2" spans="1:17" ht="21">
      <c r="A2" s="2"/>
      <c r="B2" s="12"/>
      <c r="C2" s="12"/>
      <c r="D2" s="12"/>
      <c r="E2" s="12"/>
      <c r="F2" s="12"/>
      <c r="G2" s="12"/>
      <c r="H2" s="12"/>
      <c r="I2" s="12"/>
      <c r="J2" s="354"/>
      <c r="K2" s="12"/>
      <c r="L2" s="509" t="s">
        <v>142</v>
      </c>
      <c r="M2" s="509"/>
      <c r="N2" s="509"/>
      <c r="O2" s="13"/>
      <c r="P2" s="13"/>
      <c r="Q2" s="13"/>
    </row>
    <row r="3" spans="1:17" s="1" customFormat="1">
      <c r="B3" s="510" t="s">
        <v>41</v>
      </c>
      <c r="C3" s="474">
        <v>44896</v>
      </c>
      <c r="D3" s="565"/>
      <c r="E3" s="565"/>
      <c r="F3" s="565"/>
      <c r="G3" s="565"/>
      <c r="H3" s="565"/>
      <c r="I3" s="565"/>
      <c r="J3" s="565"/>
      <c r="K3" s="565"/>
      <c r="L3" s="565"/>
      <c r="M3" s="102">
        <v>44713</v>
      </c>
      <c r="N3" s="103">
        <v>44531</v>
      </c>
    </row>
    <row r="4" spans="1:17" s="1" customFormat="1" ht="28.5">
      <c r="B4" s="510"/>
      <c r="C4" s="60" t="s">
        <v>205</v>
      </c>
      <c r="D4" s="60" t="s">
        <v>95</v>
      </c>
      <c r="E4" s="60" t="s">
        <v>96</v>
      </c>
      <c r="F4" s="60" t="s">
        <v>97</v>
      </c>
      <c r="G4" s="60" t="s">
        <v>570</v>
      </c>
      <c r="H4" s="60" t="s">
        <v>98</v>
      </c>
      <c r="I4" s="60" t="s">
        <v>206</v>
      </c>
      <c r="J4" s="60" t="s">
        <v>571</v>
      </c>
      <c r="K4" s="60" t="s">
        <v>26</v>
      </c>
      <c r="L4" s="60" t="s">
        <v>8</v>
      </c>
      <c r="M4" s="62" t="s">
        <v>8</v>
      </c>
      <c r="N4" s="63" t="s">
        <v>8</v>
      </c>
    </row>
    <row r="5" spans="1:17">
      <c r="B5" s="57" t="s">
        <v>99</v>
      </c>
      <c r="C5" s="176"/>
      <c r="D5" s="176"/>
      <c r="E5" s="176"/>
      <c r="F5" s="176"/>
      <c r="G5" s="176"/>
      <c r="H5" s="176"/>
      <c r="I5" s="176"/>
      <c r="J5" s="176"/>
      <c r="K5" s="176"/>
      <c r="L5" s="130">
        <f>SUM(C5:K5)</f>
        <v>0</v>
      </c>
      <c r="M5" s="34"/>
      <c r="N5" s="35"/>
    </row>
    <row r="6" spans="1:17">
      <c r="B6" s="57" t="s">
        <v>100</v>
      </c>
      <c r="C6" s="176"/>
      <c r="D6" s="176"/>
      <c r="E6" s="176"/>
      <c r="F6" s="176"/>
      <c r="G6" s="176"/>
      <c r="H6" s="176"/>
      <c r="I6" s="176"/>
      <c r="J6" s="176"/>
      <c r="K6" s="176"/>
      <c r="L6" s="130">
        <f t="shared" ref="L6:L11" si="0">SUM(C6:K6)</f>
        <v>0</v>
      </c>
      <c r="M6" s="34"/>
      <c r="N6" s="35"/>
    </row>
    <row r="7" spans="1:17">
      <c r="B7" s="57" t="s">
        <v>101</v>
      </c>
      <c r="C7" s="176"/>
      <c r="D7" s="176"/>
      <c r="E7" s="176"/>
      <c r="F7" s="176"/>
      <c r="G7" s="176"/>
      <c r="H7" s="176"/>
      <c r="I7" s="176"/>
      <c r="J7" s="176"/>
      <c r="K7" s="176"/>
      <c r="L7" s="130">
        <f t="shared" si="0"/>
        <v>0</v>
      </c>
      <c r="M7" s="34"/>
      <c r="N7" s="35"/>
    </row>
    <row r="8" spans="1:17">
      <c r="B8" s="57" t="s">
        <v>102</v>
      </c>
      <c r="C8" s="176"/>
      <c r="D8" s="176"/>
      <c r="E8" s="176"/>
      <c r="F8" s="176"/>
      <c r="G8" s="176"/>
      <c r="H8" s="176"/>
      <c r="I8" s="176"/>
      <c r="J8" s="176"/>
      <c r="K8" s="176"/>
      <c r="L8" s="130">
        <f t="shared" si="0"/>
        <v>0</v>
      </c>
      <c r="M8" s="34"/>
      <c r="N8" s="35"/>
    </row>
    <row r="9" spans="1:17">
      <c r="B9" s="57" t="s">
        <v>103</v>
      </c>
      <c r="C9" s="176"/>
      <c r="D9" s="176"/>
      <c r="E9" s="176"/>
      <c r="F9" s="176"/>
      <c r="G9" s="176"/>
      <c r="H9" s="176"/>
      <c r="I9" s="176"/>
      <c r="J9" s="176"/>
      <c r="K9" s="176"/>
      <c r="L9" s="130">
        <f t="shared" si="0"/>
        <v>0</v>
      </c>
      <c r="M9" s="34"/>
      <c r="N9" s="35"/>
    </row>
    <row r="10" spans="1:17">
      <c r="B10" s="57" t="s">
        <v>104</v>
      </c>
      <c r="C10" s="176"/>
      <c r="D10" s="176"/>
      <c r="E10" s="176"/>
      <c r="F10" s="176"/>
      <c r="G10" s="176"/>
      <c r="H10" s="176"/>
      <c r="I10" s="176"/>
      <c r="J10" s="176"/>
      <c r="K10" s="176"/>
      <c r="L10" s="130">
        <f t="shared" si="0"/>
        <v>0</v>
      </c>
      <c r="M10" s="34"/>
      <c r="N10" s="35"/>
    </row>
    <row r="11" spans="1:17">
      <c r="B11" s="57" t="s">
        <v>105</v>
      </c>
      <c r="C11" s="176"/>
      <c r="D11" s="176"/>
      <c r="E11" s="176"/>
      <c r="F11" s="176"/>
      <c r="G11" s="176"/>
      <c r="H11" s="176"/>
      <c r="I11" s="176"/>
      <c r="J11" s="176"/>
      <c r="K11" s="176"/>
      <c r="L11" s="130">
        <f t="shared" si="0"/>
        <v>0</v>
      </c>
      <c r="M11" s="34"/>
      <c r="N11" s="35"/>
    </row>
    <row r="12" spans="1:17">
      <c r="B12" s="148" t="s">
        <v>8</v>
      </c>
      <c r="C12" s="130">
        <f>SUM(C5:C11)</f>
        <v>0</v>
      </c>
      <c r="D12" s="130">
        <f t="shared" ref="D12:N12" si="1">SUM(D5:D11)</f>
        <v>0</v>
      </c>
      <c r="E12" s="130">
        <f t="shared" si="1"/>
        <v>0</v>
      </c>
      <c r="F12" s="130">
        <f t="shared" si="1"/>
        <v>0</v>
      </c>
      <c r="G12" s="130">
        <f t="shared" si="1"/>
        <v>0</v>
      </c>
      <c r="H12" s="130">
        <f t="shared" si="1"/>
        <v>0</v>
      </c>
      <c r="I12" s="130">
        <f t="shared" si="1"/>
        <v>0</v>
      </c>
      <c r="J12" s="356"/>
      <c r="K12" s="130">
        <f t="shared" si="1"/>
        <v>0</v>
      </c>
      <c r="L12" s="130">
        <f t="shared" si="1"/>
        <v>0</v>
      </c>
      <c r="M12" s="130">
        <f t="shared" si="1"/>
        <v>0</v>
      </c>
      <c r="N12" s="130">
        <f t="shared" si="1"/>
        <v>0</v>
      </c>
    </row>
    <row r="13" spans="1:17">
      <c r="B13" s="9"/>
      <c r="C13" s="9"/>
      <c r="D13" s="9"/>
      <c r="E13" s="9"/>
      <c r="F13" s="9"/>
      <c r="G13" s="9"/>
      <c r="H13" s="9"/>
      <c r="I13" s="9"/>
      <c r="J13" s="9"/>
      <c r="K13" s="9"/>
      <c r="L13" s="9"/>
    </row>
    <row r="15" spans="1:17" s="36" customFormat="1">
      <c r="A15" s="109" t="s">
        <v>153</v>
      </c>
      <c r="B15" s="109"/>
      <c r="C15" s="109"/>
    </row>
    <row r="16" spans="1:17" s="36" customFormat="1"/>
    <row r="17" s="36" customFormat="1"/>
    <row r="18" s="36" customFormat="1"/>
    <row r="19" s="36" customFormat="1"/>
    <row r="20" s="36" customFormat="1"/>
    <row r="21" s="36" customFormat="1"/>
    <row r="22" s="36" customFormat="1"/>
    <row r="23" s="36" customFormat="1"/>
    <row r="24" s="36" customFormat="1"/>
  </sheetData>
  <sheetProtection password="87ED" sheet="1" objects="1" scenarios="1"/>
  <mergeCells count="4">
    <mergeCell ref="C3:L3"/>
    <mergeCell ref="B1:N1"/>
    <mergeCell ref="B3:B4"/>
    <mergeCell ref="L2:N2"/>
  </mergeCells>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dimension ref="A1:F21"/>
  <sheetViews>
    <sheetView workbookViewId="0">
      <selection activeCell="C12" sqref="C12"/>
    </sheetView>
  </sheetViews>
  <sheetFormatPr defaultRowHeight="15"/>
  <cols>
    <col min="1" max="1" width="13.5703125" customWidth="1"/>
    <col min="2" max="2" width="51.140625" customWidth="1"/>
    <col min="3" max="3" width="20.140625" customWidth="1"/>
    <col min="4" max="4" width="19" customWidth="1"/>
    <col min="5" max="5" width="18.85546875" customWidth="1"/>
  </cols>
  <sheetData>
    <row r="1" spans="1:6" ht="21">
      <c r="A1" s="2"/>
      <c r="B1" s="406" t="s">
        <v>106</v>
      </c>
      <c r="C1" s="406"/>
      <c r="D1" s="406"/>
      <c r="E1" s="406"/>
    </row>
    <row r="2" spans="1:6">
      <c r="D2" s="509" t="s">
        <v>142</v>
      </c>
      <c r="E2" s="509"/>
      <c r="F2" s="509"/>
    </row>
    <row r="3" spans="1:6">
      <c r="B3" s="148" t="s">
        <v>41</v>
      </c>
      <c r="C3" s="149" t="s">
        <v>111</v>
      </c>
      <c r="D3" s="178" t="s">
        <v>112</v>
      </c>
      <c r="E3" s="179" t="s">
        <v>113</v>
      </c>
    </row>
    <row r="4" spans="1:6" ht="18" customHeight="1">
      <c r="B4" s="97" t="s">
        <v>107</v>
      </c>
      <c r="C4" s="180"/>
      <c r="D4" s="181"/>
      <c r="E4" s="182"/>
    </row>
    <row r="5" spans="1:6" ht="20.25" customHeight="1">
      <c r="B5" s="97" t="s">
        <v>114</v>
      </c>
      <c r="C5" s="180"/>
      <c r="D5" s="181"/>
      <c r="E5" s="182"/>
    </row>
    <row r="6" spans="1:6" ht="22.5" customHeight="1">
      <c r="B6" s="97" t="s">
        <v>496</v>
      </c>
      <c r="C6" s="183"/>
      <c r="D6" s="104"/>
      <c r="E6" s="105"/>
    </row>
    <row r="7" spans="1:6" ht="18.75" customHeight="1">
      <c r="B7" s="97" t="s">
        <v>108</v>
      </c>
      <c r="C7" s="180"/>
      <c r="D7" s="181"/>
      <c r="E7" s="182"/>
    </row>
    <row r="8" spans="1:6" ht="18" customHeight="1">
      <c r="B8" s="177" t="s">
        <v>109</v>
      </c>
      <c r="C8" s="180"/>
      <c r="D8" s="181"/>
      <c r="E8" s="182"/>
    </row>
    <row r="9" spans="1:6" ht="21.75" customHeight="1">
      <c r="B9" s="97" t="s">
        <v>110</v>
      </c>
      <c r="C9" s="183"/>
      <c r="D9" s="104"/>
      <c r="E9" s="105"/>
    </row>
    <row r="12" spans="1:6" s="36" customFormat="1">
      <c r="A12" s="109" t="s">
        <v>153</v>
      </c>
      <c r="B12" s="109"/>
      <c r="C12" s="109"/>
    </row>
    <row r="13" spans="1:6" s="36" customFormat="1"/>
    <row r="14" spans="1:6" s="36" customFormat="1"/>
    <row r="15" spans="1:6" s="36" customFormat="1"/>
    <row r="16" spans="1:6" s="36" customFormat="1"/>
    <row r="17" s="36" customFormat="1"/>
    <row r="18" s="36" customFormat="1"/>
    <row r="19" s="36" customFormat="1"/>
    <row r="20" s="36" customFormat="1"/>
    <row r="21" s="36" customFormat="1"/>
  </sheetData>
  <sheetProtection password="87ED" sheet="1" objects="1" scenarios="1"/>
  <mergeCells count="2">
    <mergeCell ref="B1:E1"/>
    <mergeCell ref="D2:F2"/>
  </mergeCells>
  <pageMargins left="0.7" right="0.7" top="0.75" bottom="0.75" header="0.3" footer="0.3"/>
</worksheet>
</file>

<file path=xl/worksheets/sheet30.xml><?xml version="1.0" encoding="utf-8"?>
<worksheet xmlns="http://schemas.openxmlformats.org/spreadsheetml/2006/main" xmlns:r="http://schemas.openxmlformats.org/officeDocument/2006/relationships">
  <dimension ref="A1:F28"/>
  <sheetViews>
    <sheetView workbookViewId="0">
      <selection activeCell="A21" sqref="A21"/>
    </sheetView>
  </sheetViews>
  <sheetFormatPr defaultRowHeight="15"/>
  <cols>
    <col min="1" max="1" width="13.5703125" customWidth="1"/>
    <col min="2" max="2" width="41.7109375" customWidth="1"/>
    <col min="3" max="3" width="24.140625" customWidth="1"/>
    <col min="4" max="4" width="17.140625" customWidth="1"/>
    <col min="5" max="5" width="15.7109375" customWidth="1"/>
    <col min="6" max="6" width="16.7109375" customWidth="1"/>
  </cols>
  <sheetData>
    <row r="1" spans="2:6" ht="21">
      <c r="B1" s="406" t="s">
        <v>115</v>
      </c>
      <c r="C1" s="406"/>
      <c r="D1" s="406"/>
      <c r="E1" s="406"/>
      <c r="F1" s="406"/>
    </row>
    <row r="3" spans="2:6">
      <c r="B3" s="538" t="s">
        <v>41</v>
      </c>
      <c r="C3" s="539"/>
      <c r="D3" s="240" t="s">
        <v>55</v>
      </c>
      <c r="E3" s="241" t="s">
        <v>56</v>
      </c>
      <c r="F3" s="242" t="s">
        <v>497</v>
      </c>
    </row>
    <row r="4" spans="2:6">
      <c r="B4" s="580" t="s">
        <v>296</v>
      </c>
      <c r="C4" s="581"/>
      <c r="D4" s="581"/>
      <c r="E4" s="581"/>
      <c r="F4" s="582"/>
    </row>
    <row r="5" spans="2:6">
      <c r="B5" s="583" t="s">
        <v>501</v>
      </c>
      <c r="C5" s="584"/>
      <c r="D5" s="180"/>
      <c r="E5" s="181"/>
      <c r="F5" s="182"/>
    </row>
    <row r="6" spans="2:6">
      <c r="B6" s="583" t="s">
        <v>291</v>
      </c>
      <c r="C6" s="584"/>
      <c r="D6" s="180"/>
      <c r="E6" s="181"/>
      <c r="F6" s="182"/>
    </row>
    <row r="7" spans="2:6">
      <c r="B7" s="580" t="s">
        <v>117</v>
      </c>
      <c r="C7" s="581"/>
      <c r="D7" s="581"/>
      <c r="E7" s="581"/>
      <c r="F7" s="582"/>
    </row>
    <row r="8" spans="2:6">
      <c r="B8" s="583" t="s">
        <v>502</v>
      </c>
      <c r="C8" s="584"/>
      <c r="D8" s="180"/>
      <c r="E8" s="181"/>
      <c r="F8" s="182"/>
    </row>
    <row r="9" spans="2:6">
      <c r="B9" s="583" t="s">
        <v>291</v>
      </c>
      <c r="C9" s="584"/>
      <c r="D9" s="180"/>
      <c r="E9" s="181"/>
      <c r="F9" s="182"/>
    </row>
    <row r="10" spans="2:6">
      <c r="B10" s="580" t="s">
        <v>118</v>
      </c>
      <c r="C10" s="581"/>
      <c r="D10" s="581"/>
      <c r="E10" s="581"/>
      <c r="F10" s="582"/>
    </row>
    <row r="11" spans="2:6">
      <c r="B11" s="583" t="s">
        <v>502</v>
      </c>
      <c r="C11" s="584"/>
      <c r="D11" s="180"/>
      <c r="E11" s="181"/>
      <c r="F11" s="182"/>
    </row>
    <row r="12" spans="2:6">
      <c r="B12" s="583" t="s">
        <v>291</v>
      </c>
      <c r="C12" s="584"/>
      <c r="D12" s="180"/>
      <c r="E12" s="181"/>
      <c r="F12" s="182"/>
    </row>
    <row r="13" spans="2:6">
      <c r="B13" s="580" t="s">
        <v>292</v>
      </c>
      <c r="C13" s="581"/>
      <c r="D13" s="581"/>
      <c r="E13" s="581"/>
      <c r="F13" s="582"/>
    </row>
    <row r="14" spans="2:6">
      <c r="B14" s="585" t="s">
        <v>503</v>
      </c>
      <c r="C14" s="130" t="s">
        <v>294</v>
      </c>
      <c r="D14" s="183"/>
      <c r="E14" s="104"/>
      <c r="F14" s="105"/>
    </row>
    <row r="15" spans="2:6">
      <c r="B15" s="586"/>
      <c r="C15" s="130" t="s">
        <v>295</v>
      </c>
      <c r="D15" s="183"/>
      <c r="E15" s="104"/>
      <c r="F15" s="105"/>
    </row>
    <row r="16" spans="2:6">
      <c r="B16" s="583" t="s">
        <v>293</v>
      </c>
      <c r="C16" s="584"/>
      <c r="D16" s="183"/>
      <c r="E16" s="104"/>
      <c r="F16" s="105"/>
    </row>
    <row r="18" spans="1:4">
      <c r="A18" s="236"/>
      <c r="B18" s="40"/>
    </row>
    <row r="19" spans="1:4" s="36" customFormat="1">
      <c r="A19" s="109" t="s">
        <v>153</v>
      </c>
      <c r="B19" s="109"/>
      <c r="C19" s="109"/>
      <c r="D19" s="109"/>
    </row>
    <row r="20" spans="1:4" s="36" customFormat="1"/>
    <row r="21" spans="1:4" s="36" customFormat="1"/>
    <row r="22" spans="1:4" s="36" customFormat="1"/>
    <row r="23" spans="1:4" s="36" customFormat="1"/>
    <row r="24" spans="1:4" s="36" customFormat="1"/>
    <row r="25" spans="1:4" s="36" customFormat="1"/>
    <row r="26" spans="1:4" s="36" customFormat="1"/>
    <row r="27" spans="1:4" s="36" customFormat="1"/>
    <row r="28" spans="1:4" s="36" customFormat="1"/>
  </sheetData>
  <sheetProtection password="87ED" sheet="1" objects="1" scenarios="1"/>
  <mergeCells count="14">
    <mergeCell ref="B16:C16"/>
    <mergeCell ref="B3:C3"/>
    <mergeCell ref="B14:B15"/>
    <mergeCell ref="B5:C5"/>
    <mergeCell ref="B6:C6"/>
    <mergeCell ref="B8:C8"/>
    <mergeCell ref="B9:C9"/>
    <mergeCell ref="B11:C11"/>
    <mergeCell ref="B12:C12"/>
    <mergeCell ref="B1:F1"/>
    <mergeCell ref="B4:F4"/>
    <mergeCell ref="B7:F7"/>
    <mergeCell ref="B10:F10"/>
    <mergeCell ref="B13:F13"/>
  </mergeCells>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dimension ref="A1:F28"/>
  <sheetViews>
    <sheetView workbookViewId="0">
      <selection activeCell="A21" sqref="A21"/>
    </sheetView>
  </sheetViews>
  <sheetFormatPr defaultRowHeight="15"/>
  <cols>
    <col min="1" max="1" width="13.5703125" customWidth="1"/>
    <col min="2" max="2" width="47" customWidth="1"/>
    <col min="3" max="3" width="18.42578125" customWidth="1"/>
    <col min="4" max="4" width="19.28515625" customWidth="1"/>
    <col min="5" max="5" width="16" customWidth="1"/>
  </cols>
  <sheetData>
    <row r="1" spans="2:6" ht="21">
      <c r="B1" s="406" t="s">
        <v>119</v>
      </c>
      <c r="C1" s="406"/>
      <c r="D1" s="406"/>
      <c r="E1" s="406"/>
    </row>
    <row r="2" spans="2:6">
      <c r="D2" s="509" t="s">
        <v>142</v>
      </c>
      <c r="E2" s="509"/>
      <c r="F2" s="509"/>
    </row>
    <row r="3" spans="2:6">
      <c r="B3" s="148" t="s">
        <v>41</v>
      </c>
      <c r="C3" s="101">
        <v>44896</v>
      </c>
      <c r="D3" s="102">
        <v>44713</v>
      </c>
      <c r="E3" s="103">
        <v>44531</v>
      </c>
    </row>
    <row r="4" spans="2:6">
      <c r="B4" s="125" t="s">
        <v>120</v>
      </c>
      <c r="C4" s="185"/>
      <c r="D4" s="16"/>
      <c r="E4" s="17"/>
    </row>
    <row r="5" spans="2:6">
      <c r="B5" s="550" t="s">
        <v>207</v>
      </c>
      <c r="C5" s="587"/>
      <c r="D5" s="587"/>
      <c r="E5" s="551"/>
    </row>
    <row r="6" spans="2:6">
      <c r="B6" s="125" t="s">
        <v>122</v>
      </c>
      <c r="C6" s="185"/>
      <c r="D6" s="16"/>
      <c r="E6" s="17"/>
    </row>
    <row r="7" spans="2:6">
      <c r="B7" s="125" t="s">
        <v>123</v>
      </c>
      <c r="C7" s="185"/>
      <c r="D7" s="16"/>
      <c r="E7" s="17"/>
    </row>
    <row r="8" spans="2:6">
      <c r="B8" s="125" t="s">
        <v>124</v>
      </c>
      <c r="C8" s="185"/>
      <c r="D8" s="16"/>
      <c r="E8" s="17"/>
    </row>
    <row r="9" spans="2:6">
      <c r="B9" s="25" t="s">
        <v>125</v>
      </c>
      <c r="C9" s="124">
        <f>C6+C7+C8</f>
        <v>0</v>
      </c>
      <c r="D9" s="124">
        <f t="shared" ref="D9:E9" si="0">D6+D7+D8</f>
        <v>0</v>
      </c>
      <c r="E9" s="124">
        <f t="shared" si="0"/>
        <v>0</v>
      </c>
    </row>
    <row r="10" spans="2:6">
      <c r="B10" s="25" t="s">
        <v>523</v>
      </c>
      <c r="C10" s="185"/>
      <c r="D10" s="16"/>
      <c r="E10" s="17"/>
    </row>
    <row r="11" spans="2:6">
      <c r="B11" s="25" t="s">
        <v>209</v>
      </c>
      <c r="C11" s="124">
        <f>C12+C13</f>
        <v>0</v>
      </c>
      <c r="D11" s="124">
        <f t="shared" ref="D11:E11" si="1">D12+D13</f>
        <v>0</v>
      </c>
      <c r="E11" s="124">
        <f t="shared" si="1"/>
        <v>0</v>
      </c>
    </row>
    <row r="12" spans="2:6">
      <c r="B12" s="125" t="s">
        <v>126</v>
      </c>
      <c r="C12" s="185"/>
      <c r="D12" s="16"/>
      <c r="E12" s="17"/>
    </row>
    <row r="13" spans="2:6">
      <c r="B13" s="125" t="s">
        <v>127</v>
      </c>
      <c r="C13" s="185"/>
      <c r="D13" s="16"/>
      <c r="E13" s="17"/>
    </row>
    <row r="14" spans="2:6">
      <c r="B14" s="25" t="s">
        <v>128</v>
      </c>
      <c r="C14" s="124">
        <f>C11-C10</f>
        <v>0</v>
      </c>
      <c r="D14" s="124">
        <f t="shared" ref="D14:E14" si="2">D11-D10</f>
        <v>0</v>
      </c>
      <c r="E14" s="124">
        <f t="shared" si="2"/>
        <v>0</v>
      </c>
    </row>
    <row r="15" spans="2:6">
      <c r="B15" s="25" t="s">
        <v>448</v>
      </c>
      <c r="C15" s="184" t="e">
        <f>C11/C9</f>
        <v>#DIV/0!</v>
      </c>
      <c r="D15" s="184" t="e">
        <f t="shared" ref="D15:E15" si="3">D11/D9</f>
        <v>#DIV/0!</v>
      </c>
      <c r="E15" s="184" t="e">
        <f t="shared" si="3"/>
        <v>#DIV/0!</v>
      </c>
    </row>
    <row r="16" spans="2:6">
      <c r="B16" s="125" t="s">
        <v>208</v>
      </c>
      <c r="C16" s="185"/>
      <c r="D16" s="16"/>
      <c r="E16" s="17"/>
    </row>
    <row r="19" spans="1:3" s="36" customFormat="1">
      <c r="A19" s="109" t="s">
        <v>153</v>
      </c>
      <c r="B19" s="109"/>
      <c r="C19" s="109"/>
    </row>
    <row r="20" spans="1:3" s="36" customFormat="1"/>
    <row r="21" spans="1:3" s="36" customFormat="1"/>
    <row r="22" spans="1:3" s="36" customFormat="1"/>
    <row r="23" spans="1:3" s="36" customFormat="1"/>
    <row r="24" spans="1:3" s="36" customFormat="1"/>
    <row r="25" spans="1:3" s="36" customFormat="1"/>
    <row r="26" spans="1:3" s="36" customFormat="1"/>
    <row r="27" spans="1:3" s="36" customFormat="1"/>
    <row r="28" spans="1:3" s="36" customFormat="1"/>
  </sheetData>
  <sheetProtection password="87ED" sheet="1" objects="1" scenarios="1"/>
  <mergeCells count="3">
    <mergeCell ref="D2:F2"/>
    <mergeCell ref="B1:E1"/>
    <mergeCell ref="B5:E5"/>
  </mergeCells>
  <conditionalFormatting sqref="C15:E15">
    <cfRule type="containsErrors" dxfId="0" priority="1">
      <formula>ISERROR(C15)</formula>
    </cfRule>
  </conditionalFormatting>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dimension ref="A1:F28"/>
  <sheetViews>
    <sheetView workbookViewId="0">
      <selection activeCell="H31" sqref="H31"/>
    </sheetView>
  </sheetViews>
  <sheetFormatPr defaultRowHeight="15"/>
  <cols>
    <col min="1" max="1" width="8.5703125" customWidth="1"/>
    <col min="2" max="2" width="19.7109375" customWidth="1"/>
    <col min="3" max="3" width="19.85546875" customWidth="1"/>
    <col min="4" max="4" width="21.140625" customWidth="1"/>
    <col min="5" max="5" width="21.7109375" customWidth="1"/>
  </cols>
  <sheetData>
    <row r="1" spans="2:6" ht="21">
      <c r="B1" s="406" t="s">
        <v>210</v>
      </c>
      <c r="C1" s="406"/>
      <c r="D1" s="406"/>
      <c r="E1" s="406"/>
    </row>
    <row r="2" spans="2:6" ht="21">
      <c r="B2" s="12"/>
      <c r="C2" s="12"/>
      <c r="D2" s="12"/>
      <c r="E2" s="12"/>
    </row>
    <row r="3" spans="2:6">
      <c r="D3" s="509" t="s">
        <v>142</v>
      </c>
      <c r="E3" s="509"/>
      <c r="F3" s="509"/>
    </row>
    <row r="4" spans="2:6" s="187" customFormat="1">
      <c r="B4" s="510" t="s">
        <v>129</v>
      </c>
      <c r="C4" s="588" t="s">
        <v>121</v>
      </c>
      <c r="D4" s="588"/>
      <c r="E4" s="588"/>
      <c r="F4" s="186"/>
    </row>
    <row r="5" spans="2:6" s="187" customFormat="1">
      <c r="B5" s="510"/>
      <c r="C5" s="101">
        <v>44896</v>
      </c>
      <c r="D5" s="102">
        <v>44713</v>
      </c>
      <c r="E5" s="103">
        <v>44531</v>
      </c>
    </row>
    <row r="6" spans="2:6">
      <c r="B6" s="188">
        <v>0.2</v>
      </c>
      <c r="C6" s="185"/>
      <c r="D6" s="16"/>
      <c r="E6" s="17"/>
    </row>
    <row r="7" spans="2:6">
      <c r="B7" s="188">
        <v>0.4</v>
      </c>
      <c r="C7" s="185"/>
      <c r="D7" s="16"/>
      <c r="E7" s="17"/>
    </row>
    <row r="8" spans="2:6">
      <c r="B8" s="188">
        <v>0.5</v>
      </c>
      <c r="C8" s="185"/>
      <c r="D8" s="16"/>
      <c r="E8" s="17"/>
    </row>
    <row r="9" spans="2:6">
      <c r="B9" s="188">
        <v>0.6</v>
      </c>
      <c r="C9" s="185"/>
      <c r="D9" s="16"/>
      <c r="E9" s="17"/>
    </row>
    <row r="10" spans="2:6">
      <c r="B10" s="188">
        <v>0.75</v>
      </c>
      <c r="C10" s="185"/>
      <c r="D10" s="16"/>
      <c r="E10" s="17"/>
    </row>
    <row r="11" spans="2:6">
      <c r="B11" s="188">
        <v>0.8</v>
      </c>
      <c r="C11" s="185"/>
      <c r="D11" s="16"/>
      <c r="E11" s="17"/>
    </row>
    <row r="12" spans="2:6">
      <c r="B12" s="188">
        <v>1</v>
      </c>
      <c r="C12" s="185"/>
      <c r="D12" s="16"/>
      <c r="E12" s="17"/>
    </row>
    <row r="13" spans="2:6">
      <c r="B13" s="188">
        <v>1.2</v>
      </c>
      <c r="C13" s="185"/>
      <c r="D13" s="16"/>
      <c r="E13" s="17"/>
    </row>
    <row r="14" spans="2:6">
      <c r="B14" s="188">
        <v>1.25</v>
      </c>
      <c r="C14" s="185"/>
      <c r="D14" s="16"/>
      <c r="E14" s="17"/>
    </row>
    <row r="15" spans="2:6">
      <c r="B15" s="188">
        <v>1.5</v>
      </c>
      <c r="C15" s="185"/>
      <c r="D15" s="16"/>
      <c r="E15" s="17"/>
    </row>
    <row r="16" spans="2:6">
      <c r="B16" s="129" t="s">
        <v>8</v>
      </c>
      <c r="C16" s="124">
        <f>SUM(C6:C15)</f>
        <v>0</v>
      </c>
      <c r="D16" s="124">
        <f t="shared" ref="D16:E16" si="0">SUM(D6:D15)</f>
        <v>0</v>
      </c>
      <c r="E16" s="124">
        <f t="shared" si="0"/>
        <v>0</v>
      </c>
    </row>
    <row r="19" spans="1:3" s="36" customFormat="1">
      <c r="A19" s="109" t="s">
        <v>153</v>
      </c>
      <c r="B19" s="109"/>
      <c r="C19" s="109"/>
    </row>
    <row r="20" spans="1:3" s="36" customFormat="1"/>
    <row r="21" spans="1:3" s="36" customFormat="1"/>
    <row r="22" spans="1:3" s="36" customFormat="1"/>
    <row r="23" spans="1:3" s="36" customFormat="1"/>
    <row r="24" spans="1:3" s="36" customFormat="1"/>
    <row r="25" spans="1:3" s="36" customFormat="1"/>
    <row r="26" spans="1:3" s="36" customFormat="1"/>
    <row r="27" spans="1:3" s="36" customFormat="1"/>
    <row r="28" spans="1:3" s="36" customFormat="1"/>
  </sheetData>
  <sheetProtection password="87ED" sheet="1" objects="1" scenarios="1"/>
  <mergeCells count="4">
    <mergeCell ref="B1:E1"/>
    <mergeCell ref="D3:F3"/>
    <mergeCell ref="C4:E4"/>
    <mergeCell ref="B4:B5"/>
  </mergeCells>
  <pageMargins left="0.7" right="0.7" top="0.75" bottom="0.75" header="0.3" footer="0.3"/>
</worksheet>
</file>

<file path=xl/worksheets/sheet33.xml><?xml version="1.0" encoding="utf-8"?>
<worksheet xmlns="http://schemas.openxmlformats.org/spreadsheetml/2006/main" xmlns:r="http://schemas.openxmlformats.org/officeDocument/2006/relationships">
  <dimension ref="A1:S110"/>
  <sheetViews>
    <sheetView workbookViewId="0">
      <selection activeCell="C11" sqref="C11"/>
    </sheetView>
  </sheetViews>
  <sheetFormatPr defaultRowHeight="15"/>
  <cols>
    <col min="2" max="2" width="8.5703125" customWidth="1"/>
    <col min="3" max="3" width="132.85546875" customWidth="1"/>
    <col min="4" max="4" width="31.140625" customWidth="1"/>
    <col min="5" max="5" width="28.5703125" customWidth="1"/>
  </cols>
  <sheetData>
    <row r="1" spans="2:19" ht="21">
      <c r="B1" s="552" t="s">
        <v>327</v>
      </c>
      <c r="C1" s="552"/>
      <c r="D1" s="552"/>
      <c r="E1" s="552"/>
      <c r="I1" s="348"/>
      <c r="J1" s="348"/>
      <c r="K1" s="348"/>
      <c r="L1" s="348"/>
      <c r="M1" s="348"/>
      <c r="N1" s="348"/>
      <c r="O1" s="348"/>
      <c r="P1" s="348"/>
      <c r="Q1" s="348"/>
      <c r="R1" s="348"/>
      <c r="S1" s="348"/>
    </row>
    <row r="2" spans="2:19">
      <c r="I2" s="348"/>
      <c r="J2" s="348"/>
      <c r="K2" s="348"/>
      <c r="L2" s="348"/>
      <c r="M2" s="348"/>
      <c r="N2" s="348"/>
      <c r="O2" s="348"/>
      <c r="P2" s="348"/>
      <c r="Q2" s="348"/>
      <c r="R2" s="348"/>
      <c r="S2" s="348"/>
    </row>
    <row r="3" spans="2:19" ht="35.25" customHeight="1">
      <c r="B3" s="148" t="s">
        <v>154</v>
      </c>
      <c r="C3" s="148" t="s">
        <v>41</v>
      </c>
      <c r="D3" s="148" t="s">
        <v>419</v>
      </c>
      <c r="E3" s="148" t="s">
        <v>435</v>
      </c>
      <c r="I3" s="348"/>
      <c r="J3" s="348"/>
      <c r="K3" s="348"/>
      <c r="L3" s="348"/>
      <c r="M3" s="348"/>
      <c r="N3" s="348"/>
      <c r="O3" s="348"/>
      <c r="P3" s="348"/>
      <c r="Q3" s="348"/>
      <c r="R3" s="348"/>
      <c r="S3" s="348"/>
    </row>
    <row r="4" spans="2:19" ht="21.75" customHeight="1">
      <c r="B4" s="596" t="s">
        <v>332</v>
      </c>
      <c r="C4" s="596"/>
      <c r="D4" s="596"/>
      <c r="E4" s="596"/>
      <c r="I4" s="348"/>
      <c r="J4" s="88"/>
      <c r="K4" s="272" t="s">
        <v>330</v>
      </c>
      <c r="L4" s="88"/>
      <c r="M4" s="348"/>
      <c r="N4" s="348"/>
      <c r="O4" s="348"/>
      <c r="P4" s="348"/>
      <c r="Q4" s="348"/>
      <c r="R4" s="348"/>
      <c r="S4" s="348"/>
    </row>
    <row r="5" spans="2:19" ht="20.100000000000001" customHeight="1">
      <c r="B5" s="276">
        <v>1</v>
      </c>
      <c r="C5" s="277" t="s">
        <v>422</v>
      </c>
      <c r="D5" s="278"/>
      <c r="E5" s="279"/>
      <c r="I5" s="348"/>
      <c r="J5" s="88"/>
      <c r="K5" s="272" t="s">
        <v>331</v>
      </c>
      <c r="L5" s="88"/>
      <c r="M5" s="348"/>
      <c r="N5" s="348"/>
      <c r="O5" s="348"/>
      <c r="P5" s="348"/>
      <c r="Q5" s="348"/>
      <c r="R5" s="348"/>
      <c r="S5" s="348"/>
    </row>
    <row r="6" spans="2:19" ht="20.100000000000001" customHeight="1">
      <c r="B6" s="276">
        <v>2</v>
      </c>
      <c r="C6" s="277" t="s">
        <v>423</v>
      </c>
      <c r="D6" s="278"/>
      <c r="E6" s="279"/>
      <c r="I6" s="348"/>
      <c r="J6" s="88"/>
      <c r="K6" s="272" t="s">
        <v>539</v>
      </c>
      <c r="L6" s="88"/>
      <c r="M6" s="348"/>
      <c r="N6" s="348"/>
      <c r="O6" s="348"/>
      <c r="P6" s="348"/>
      <c r="Q6" s="348"/>
      <c r="R6" s="348"/>
      <c r="S6" s="348"/>
    </row>
    <row r="7" spans="2:19" ht="20.100000000000001" customHeight="1">
      <c r="B7" s="276">
        <v>3</v>
      </c>
      <c r="C7" s="277" t="s">
        <v>421</v>
      </c>
      <c r="D7" s="278"/>
      <c r="E7" s="279"/>
      <c r="I7" s="348"/>
      <c r="J7" s="88"/>
      <c r="K7" s="88"/>
      <c r="L7" s="88"/>
      <c r="M7" s="348"/>
      <c r="N7" s="348"/>
      <c r="O7" s="348"/>
      <c r="P7" s="348"/>
      <c r="Q7" s="348"/>
      <c r="R7" s="348"/>
      <c r="S7" s="348"/>
    </row>
    <row r="8" spans="2:19" ht="20.100000000000001" customHeight="1">
      <c r="B8" s="276">
        <v>4</v>
      </c>
      <c r="C8" s="277" t="s">
        <v>424</v>
      </c>
      <c r="D8" s="278"/>
      <c r="E8" s="279"/>
      <c r="I8" s="348"/>
      <c r="J8" s="88"/>
      <c r="K8" s="88"/>
      <c r="L8" s="88"/>
      <c r="M8" s="348"/>
      <c r="N8" s="348"/>
      <c r="O8" s="348"/>
      <c r="P8" s="348"/>
      <c r="Q8" s="348"/>
      <c r="R8" s="348"/>
      <c r="S8" s="348"/>
    </row>
    <row r="9" spans="2:19" ht="20.100000000000001" customHeight="1">
      <c r="B9" s="276">
        <v>5</v>
      </c>
      <c r="C9" s="277" t="s">
        <v>425</v>
      </c>
      <c r="D9" s="278"/>
      <c r="E9" s="279"/>
      <c r="I9" s="348"/>
      <c r="J9" s="348"/>
      <c r="K9" s="348"/>
      <c r="L9" s="348"/>
      <c r="M9" s="348"/>
      <c r="N9" s="348"/>
      <c r="O9" s="348"/>
      <c r="P9" s="348"/>
      <c r="Q9" s="348"/>
      <c r="R9" s="348"/>
      <c r="S9" s="348"/>
    </row>
    <row r="10" spans="2:19" ht="30" customHeight="1">
      <c r="B10" s="276">
        <v>6</v>
      </c>
      <c r="C10" s="277" t="s">
        <v>333</v>
      </c>
      <c r="D10" s="278"/>
      <c r="E10" s="279"/>
      <c r="I10" s="348"/>
      <c r="J10" s="348"/>
      <c r="K10" s="348"/>
      <c r="L10" s="348"/>
      <c r="M10" s="348"/>
      <c r="N10" s="348"/>
      <c r="O10" s="348"/>
      <c r="P10" s="348"/>
      <c r="Q10" s="348"/>
      <c r="R10" s="348"/>
      <c r="S10" s="348"/>
    </row>
    <row r="11" spans="2:19" ht="20.100000000000001" customHeight="1">
      <c r="B11" s="276">
        <v>7</v>
      </c>
      <c r="C11" s="277" t="s">
        <v>420</v>
      </c>
      <c r="D11" s="278"/>
      <c r="E11" s="279"/>
      <c r="I11" s="348"/>
      <c r="J11" s="348"/>
      <c r="K11" s="348"/>
      <c r="L11" s="348"/>
      <c r="M11" s="348"/>
      <c r="N11" s="348"/>
      <c r="O11" s="348"/>
      <c r="P11" s="348"/>
      <c r="Q11" s="348"/>
      <c r="R11" s="348"/>
      <c r="S11" s="348"/>
    </row>
    <row r="12" spans="2:19" ht="20.100000000000001" customHeight="1">
      <c r="B12" s="276">
        <v>8</v>
      </c>
      <c r="C12" s="277" t="s">
        <v>427</v>
      </c>
      <c r="D12" s="278"/>
      <c r="E12" s="279"/>
      <c r="I12" s="348"/>
      <c r="J12" s="348"/>
      <c r="K12" s="348"/>
      <c r="L12" s="348"/>
      <c r="M12" s="348"/>
      <c r="N12" s="348"/>
      <c r="O12" s="348"/>
      <c r="P12" s="348"/>
      <c r="Q12" s="348"/>
      <c r="R12" s="348"/>
      <c r="S12" s="348"/>
    </row>
    <row r="13" spans="2:19" ht="20.100000000000001" customHeight="1">
      <c r="B13" s="276">
        <v>9</v>
      </c>
      <c r="C13" s="277" t="s">
        <v>426</v>
      </c>
      <c r="D13" s="278"/>
      <c r="E13" s="279"/>
      <c r="I13" s="348"/>
      <c r="J13" s="348"/>
      <c r="K13" s="348"/>
      <c r="L13" s="348"/>
      <c r="M13" s="348"/>
      <c r="N13" s="348"/>
      <c r="O13" s="348"/>
      <c r="P13" s="348"/>
      <c r="Q13" s="348"/>
      <c r="R13" s="348"/>
      <c r="S13" s="348"/>
    </row>
    <row r="14" spans="2:19" ht="20.100000000000001" customHeight="1">
      <c r="B14" s="276">
        <v>10</v>
      </c>
      <c r="C14" s="277" t="s">
        <v>334</v>
      </c>
      <c r="D14" s="278"/>
      <c r="E14" s="279"/>
      <c r="I14" s="348"/>
      <c r="J14" s="348"/>
      <c r="K14" s="348"/>
      <c r="L14" s="348"/>
      <c r="M14" s="348"/>
      <c r="N14" s="348"/>
      <c r="O14" s="348"/>
      <c r="P14" s="348"/>
      <c r="Q14" s="348"/>
      <c r="R14" s="348"/>
      <c r="S14" s="348"/>
    </row>
    <row r="15" spans="2:19" ht="20.100000000000001" customHeight="1">
      <c r="B15" s="276">
        <v>11</v>
      </c>
      <c r="C15" s="277" t="s">
        <v>572</v>
      </c>
      <c r="D15" s="278"/>
      <c r="E15" s="279"/>
      <c r="I15" s="348"/>
      <c r="J15" s="348"/>
      <c r="K15" s="348"/>
      <c r="L15" s="348"/>
      <c r="M15" s="348"/>
      <c r="N15" s="348"/>
      <c r="O15" s="348"/>
      <c r="P15" s="348"/>
      <c r="Q15" s="348"/>
      <c r="R15" s="348"/>
      <c r="S15" s="348"/>
    </row>
    <row r="16" spans="2:19" ht="27.75" customHeight="1">
      <c r="B16" s="276">
        <v>12</v>
      </c>
      <c r="C16" s="277" t="s">
        <v>573</v>
      </c>
      <c r="D16" s="278"/>
      <c r="E16" s="279"/>
      <c r="I16" s="348"/>
      <c r="J16" s="348"/>
      <c r="K16" s="348"/>
      <c r="L16" s="348"/>
      <c r="M16" s="348"/>
      <c r="N16" s="348"/>
      <c r="O16" s="348"/>
      <c r="P16" s="348"/>
      <c r="Q16" s="348"/>
      <c r="R16" s="348"/>
      <c r="S16" s="348"/>
    </row>
    <row r="17" spans="2:19" ht="22.5" customHeight="1">
      <c r="B17" s="597" t="s">
        <v>335</v>
      </c>
      <c r="C17" s="597"/>
      <c r="D17" s="597"/>
      <c r="E17" s="597"/>
      <c r="I17" s="348"/>
      <c r="J17" s="348"/>
      <c r="K17" s="348"/>
      <c r="L17" s="348"/>
      <c r="M17" s="348"/>
      <c r="N17" s="348"/>
      <c r="O17" s="348"/>
      <c r="P17" s="348"/>
      <c r="Q17" s="348"/>
      <c r="R17" s="348"/>
      <c r="S17" s="348"/>
    </row>
    <row r="18" spans="2:19" ht="21" customHeight="1">
      <c r="B18" s="280"/>
      <c r="C18" s="598" t="s">
        <v>336</v>
      </c>
      <c r="D18" s="598"/>
      <c r="E18" s="598"/>
    </row>
    <row r="19" spans="2:19">
      <c r="B19" s="281">
        <v>1</v>
      </c>
      <c r="C19" s="282" t="s">
        <v>337</v>
      </c>
      <c r="D19" s="283"/>
      <c r="E19" s="284"/>
    </row>
    <row r="20" spans="2:19" ht="33" customHeight="1">
      <c r="B20" s="281">
        <v>2</v>
      </c>
      <c r="C20" s="282" t="s">
        <v>338</v>
      </c>
      <c r="D20" s="283"/>
      <c r="E20" s="284"/>
    </row>
    <row r="21" spans="2:19">
      <c r="B21" s="281">
        <v>3</v>
      </c>
      <c r="C21" s="282" t="s">
        <v>339</v>
      </c>
      <c r="D21" s="283"/>
      <c r="E21" s="284"/>
    </row>
    <row r="22" spans="2:19">
      <c r="B22" s="281">
        <v>4</v>
      </c>
      <c r="C22" s="282" t="s">
        <v>428</v>
      </c>
      <c r="D22" s="283"/>
      <c r="E22" s="284"/>
    </row>
    <row r="23" spans="2:19" ht="18.75" customHeight="1">
      <c r="B23" s="286"/>
      <c r="C23" s="599" t="s">
        <v>340</v>
      </c>
      <c r="D23" s="599"/>
      <c r="E23" s="599"/>
    </row>
    <row r="24" spans="2:19" ht="33" customHeight="1">
      <c r="B24" s="286">
        <v>5</v>
      </c>
      <c r="C24" s="287" t="s">
        <v>341</v>
      </c>
      <c r="D24" s="288"/>
      <c r="E24" s="289"/>
    </row>
    <row r="25" spans="2:19" ht="30" customHeight="1">
      <c r="B25" s="286">
        <v>6</v>
      </c>
      <c r="C25" s="287" t="s">
        <v>342</v>
      </c>
      <c r="D25" s="288"/>
      <c r="E25" s="289"/>
    </row>
    <row r="26" spans="2:19" ht="31.5" customHeight="1">
      <c r="B26" s="286">
        <v>7</v>
      </c>
      <c r="C26" s="287" t="s">
        <v>343</v>
      </c>
      <c r="D26" s="288"/>
      <c r="E26" s="289"/>
    </row>
    <row r="27" spans="2:19" ht="33" customHeight="1">
      <c r="B27" s="286">
        <v>8</v>
      </c>
      <c r="C27" s="287" t="s">
        <v>344</v>
      </c>
      <c r="D27" s="288"/>
      <c r="E27" s="289"/>
    </row>
    <row r="28" spans="2:19" ht="32.25" customHeight="1">
      <c r="B28" s="286">
        <v>9</v>
      </c>
      <c r="C28" s="287" t="s">
        <v>345</v>
      </c>
      <c r="D28" s="288"/>
      <c r="E28" s="289"/>
    </row>
    <row r="29" spans="2:19" ht="33" customHeight="1">
      <c r="B29" s="286">
        <v>10</v>
      </c>
      <c r="C29" s="287" t="s">
        <v>429</v>
      </c>
      <c r="D29" s="288"/>
      <c r="E29" s="289"/>
    </row>
    <row r="30" spans="2:19" ht="33.75" customHeight="1">
      <c r="B30" s="286">
        <v>11</v>
      </c>
      <c r="C30" s="287" t="s">
        <v>346</v>
      </c>
      <c r="D30" s="288"/>
      <c r="E30" s="289"/>
    </row>
    <row r="31" spans="2:19" ht="31.5" customHeight="1">
      <c r="B31" s="286">
        <v>12</v>
      </c>
      <c r="C31" s="287" t="s">
        <v>347</v>
      </c>
      <c r="D31" s="288"/>
      <c r="E31" s="289"/>
    </row>
    <row r="32" spans="2:19" ht="31.5" customHeight="1">
      <c r="B32" s="286">
        <v>13</v>
      </c>
      <c r="C32" s="287" t="s">
        <v>348</v>
      </c>
      <c r="D32" s="288"/>
      <c r="E32" s="289"/>
    </row>
    <row r="33" spans="2:5" ht="33" customHeight="1">
      <c r="B33" s="286">
        <v>14</v>
      </c>
      <c r="C33" s="287" t="s">
        <v>349</v>
      </c>
      <c r="D33" s="288"/>
      <c r="E33" s="289"/>
    </row>
    <row r="34" spans="2:5" ht="33.75" customHeight="1">
      <c r="B34" s="286">
        <v>15</v>
      </c>
      <c r="C34" s="287" t="s">
        <v>350</v>
      </c>
      <c r="D34" s="288"/>
      <c r="E34" s="289"/>
    </row>
    <row r="35" spans="2:5" ht="19.5" customHeight="1">
      <c r="B35" s="273"/>
      <c r="C35" s="600" t="s">
        <v>351</v>
      </c>
      <c r="D35" s="600"/>
      <c r="E35" s="600"/>
    </row>
    <row r="36" spans="2:5" ht="35.25" customHeight="1">
      <c r="B36" s="273">
        <v>16</v>
      </c>
      <c r="C36" s="285" t="s">
        <v>352</v>
      </c>
      <c r="D36" s="274"/>
      <c r="E36" s="275"/>
    </row>
    <row r="37" spans="2:5" ht="25.5">
      <c r="B37" s="273">
        <v>17</v>
      </c>
      <c r="C37" s="285" t="s">
        <v>353</v>
      </c>
      <c r="D37" s="274"/>
      <c r="E37" s="275"/>
    </row>
    <row r="38" spans="2:5" ht="25.5">
      <c r="B38" s="273">
        <v>18</v>
      </c>
      <c r="C38" s="285" t="s">
        <v>354</v>
      </c>
      <c r="D38" s="274"/>
      <c r="E38" s="275"/>
    </row>
    <row r="39" spans="2:5" ht="21.75" customHeight="1">
      <c r="B39" s="290"/>
      <c r="C39" s="601" t="s">
        <v>355</v>
      </c>
      <c r="D39" s="601"/>
      <c r="E39" s="601"/>
    </row>
    <row r="40" spans="2:5" ht="42" customHeight="1">
      <c r="B40" s="290">
        <v>19</v>
      </c>
      <c r="C40" s="291" t="s">
        <v>356</v>
      </c>
      <c r="D40" s="292"/>
      <c r="E40" s="293"/>
    </row>
    <row r="41" spans="2:5" ht="33" customHeight="1">
      <c r="B41" s="290">
        <v>20</v>
      </c>
      <c r="C41" s="291" t="s">
        <v>357</v>
      </c>
      <c r="D41" s="292"/>
      <c r="E41" s="293"/>
    </row>
    <row r="42" spans="2:5" ht="42.75" customHeight="1">
      <c r="B42" s="290">
        <v>21</v>
      </c>
      <c r="C42" s="291" t="s">
        <v>358</v>
      </c>
      <c r="D42" s="292"/>
      <c r="E42" s="293"/>
    </row>
    <row r="43" spans="2:5" ht="30" customHeight="1">
      <c r="B43" s="290">
        <v>22</v>
      </c>
      <c r="C43" s="291" t="s">
        <v>359</v>
      </c>
      <c r="D43" s="292"/>
      <c r="E43" s="293"/>
    </row>
    <row r="44" spans="2:5" ht="17.25" customHeight="1">
      <c r="B44" s="290">
        <v>23</v>
      </c>
      <c r="C44" s="291" t="s">
        <v>360</v>
      </c>
      <c r="D44" s="292"/>
      <c r="E44" s="293"/>
    </row>
    <row r="45" spans="2:5" ht="32.25" customHeight="1">
      <c r="B45" s="290">
        <v>24</v>
      </c>
      <c r="C45" s="291" t="s">
        <v>361</v>
      </c>
      <c r="D45" s="292"/>
      <c r="E45" s="293"/>
    </row>
    <row r="46" spans="2:5" ht="30" customHeight="1">
      <c r="B46" s="290">
        <v>25</v>
      </c>
      <c r="C46" s="291" t="s">
        <v>362</v>
      </c>
      <c r="D46" s="292"/>
      <c r="E46" s="293"/>
    </row>
    <row r="47" spans="2:5" ht="32.25" customHeight="1">
      <c r="B47" s="290">
        <v>26</v>
      </c>
      <c r="C47" s="291" t="s">
        <v>363</v>
      </c>
      <c r="D47" s="292"/>
      <c r="E47" s="293"/>
    </row>
    <row r="48" spans="2:5" ht="31.5" customHeight="1">
      <c r="B48" s="290">
        <v>27</v>
      </c>
      <c r="C48" s="291" t="s">
        <v>364</v>
      </c>
      <c r="D48" s="292"/>
      <c r="E48" s="293"/>
    </row>
    <row r="49" spans="2:5" ht="45" customHeight="1">
      <c r="B49" s="290">
        <v>28</v>
      </c>
      <c r="C49" s="291" t="s">
        <v>365</v>
      </c>
      <c r="D49" s="292"/>
      <c r="E49" s="293"/>
    </row>
    <row r="50" spans="2:5" ht="32.25" customHeight="1">
      <c r="B50" s="290">
        <v>29</v>
      </c>
      <c r="C50" s="291" t="s">
        <v>366</v>
      </c>
      <c r="D50" s="292"/>
      <c r="E50" s="293"/>
    </row>
    <row r="51" spans="2:5" ht="31.5" customHeight="1">
      <c r="B51" s="290">
        <v>30</v>
      </c>
      <c r="C51" s="291" t="s">
        <v>367</v>
      </c>
      <c r="D51" s="292"/>
      <c r="E51" s="293"/>
    </row>
    <row r="52" spans="2:5" ht="21" customHeight="1">
      <c r="B52" s="590" t="s">
        <v>368</v>
      </c>
      <c r="C52" s="590"/>
      <c r="D52" s="590"/>
      <c r="E52" s="590"/>
    </row>
    <row r="53" spans="2:5" ht="33" customHeight="1">
      <c r="B53" s="297">
        <v>1</v>
      </c>
      <c r="C53" s="298" t="s">
        <v>369</v>
      </c>
      <c r="D53" s="299"/>
      <c r="E53" s="300"/>
    </row>
    <row r="54" spans="2:5">
      <c r="B54" s="297">
        <v>2</v>
      </c>
      <c r="C54" s="298" t="s">
        <v>370</v>
      </c>
      <c r="D54" s="299"/>
      <c r="E54" s="300"/>
    </row>
    <row r="55" spans="2:5">
      <c r="B55" s="297">
        <v>3</v>
      </c>
      <c r="C55" s="298" t="s">
        <v>371</v>
      </c>
      <c r="D55" s="299"/>
      <c r="E55" s="300"/>
    </row>
    <row r="56" spans="2:5">
      <c r="B56" s="297">
        <v>4</v>
      </c>
      <c r="C56" s="298" t="s">
        <v>372</v>
      </c>
      <c r="D56" s="299"/>
      <c r="E56" s="300"/>
    </row>
    <row r="57" spans="2:5">
      <c r="B57" s="297">
        <v>5</v>
      </c>
      <c r="C57" s="298" t="s">
        <v>373</v>
      </c>
      <c r="D57" s="299"/>
      <c r="E57" s="300"/>
    </row>
    <row r="58" spans="2:5" ht="46.5" customHeight="1">
      <c r="B58" s="297">
        <v>6</v>
      </c>
      <c r="C58" s="298" t="s">
        <v>430</v>
      </c>
      <c r="D58" s="299"/>
      <c r="E58" s="300"/>
    </row>
    <row r="59" spans="2:5" ht="30" customHeight="1">
      <c r="B59" s="297">
        <v>7</v>
      </c>
      <c r="C59" s="298" t="s">
        <v>374</v>
      </c>
      <c r="D59" s="299"/>
      <c r="E59" s="300"/>
    </row>
    <row r="60" spans="2:5" ht="29.25" customHeight="1">
      <c r="B60" s="297">
        <v>8</v>
      </c>
      <c r="C60" s="298" t="s">
        <v>375</v>
      </c>
      <c r="D60" s="299"/>
      <c r="E60" s="300"/>
    </row>
    <row r="61" spans="2:5" ht="31.5" customHeight="1">
      <c r="B61" s="297">
        <v>9</v>
      </c>
      <c r="C61" s="298" t="s">
        <v>376</v>
      </c>
      <c r="D61" s="299"/>
      <c r="E61" s="300"/>
    </row>
    <row r="62" spans="2:5" ht="25.5">
      <c r="B62" s="297">
        <v>10</v>
      </c>
      <c r="C62" s="298" t="s">
        <v>377</v>
      </c>
      <c r="D62" s="299"/>
      <c r="E62" s="300"/>
    </row>
    <row r="63" spans="2:5" ht="29.25" customHeight="1">
      <c r="B63" s="297">
        <v>11</v>
      </c>
      <c r="C63" s="298" t="s">
        <v>378</v>
      </c>
      <c r="D63" s="299"/>
      <c r="E63" s="300"/>
    </row>
    <row r="64" spans="2:5" ht="28.5" customHeight="1">
      <c r="B64" s="297">
        <v>12</v>
      </c>
      <c r="C64" s="298" t="s">
        <v>379</v>
      </c>
      <c r="D64" s="299"/>
      <c r="E64" s="300"/>
    </row>
    <row r="65" spans="2:5" ht="25.5">
      <c r="B65" s="297">
        <v>13</v>
      </c>
      <c r="C65" s="298" t="s">
        <v>380</v>
      </c>
      <c r="D65" s="299"/>
      <c r="E65" s="300"/>
    </row>
    <row r="66" spans="2:5" ht="25.5">
      <c r="B66" s="297">
        <v>14</v>
      </c>
      <c r="C66" s="298" t="s">
        <v>381</v>
      </c>
      <c r="D66" s="299"/>
      <c r="E66" s="300"/>
    </row>
    <row r="67" spans="2:5" ht="42" customHeight="1">
      <c r="B67" s="297">
        <v>15</v>
      </c>
      <c r="C67" s="298" t="s">
        <v>382</v>
      </c>
      <c r="D67" s="299"/>
      <c r="E67" s="300"/>
    </row>
    <row r="68" spans="2:5" ht="42" customHeight="1">
      <c r="B68" s="297">
        <v>16</v>
      </c>
      <c r="C68" s="298" t="s">
        <v>383</v>
      </c>
      <c r="D68" s="299"/>
      <c r="E68" s="300"/>
    </row>
    <row r="69" spans="2:5" ht="33.75" customHeight="1">
      <c r="B69" s="297">
        <v>17</v>
      </c>
      <c r="C69" s="298" t="s">
        <v>384</v>
      </c>
      <c r="D69" s="299"/>
      <c r="E69" s="300"/>
    </row>
    <row r="70" spans="2:5" ht="33.75" customHeight="1">
      <c r="B70" s="297">
        <v>18</v>
      </c>
      <c r="C70" s="298" t="s">
        <v>385</v>
      </c>
      <c r="D70" s="299"/>
      <c r="E70" s="300"/>
    </row>
    <row r="71" spans="2:5" ht="33.75" customHeight="1">
      <c r="B71" s="297">
        <v>19</v>
      </c>
      <c r="C71" s="298" t="s">
        <v>386</v>
      </c>
      <c r="D71" s="299"/>
      <c r="E71" s="300"/>
    </row>
    <row r="72" spans="2:5" ht="33.75" customHeight="1">
      <c r="B72" s="297">
        <v>20</v>
      </c>
      <c r="C72" s="298" t="s">
        <v>387</v>
      </c>
      <c r="D72" s="299"/>
      <c r="E72" s="300"/>
    </row>
    <row r="73" spans="2:5" ht="33.75" customHeight="1">
      <c r="B73" s="297">
        <v>21</v>
      </c>
      <c r="C73" s="298" t="s">
        <v>388</v>
      </c>
      <c r="D73" s="299"/>
      <c r="E73" s="300"/>
    </row>
    <row r="74" spans="2:5" ht="33.75" customHeight="1">
      <c r="B74" s="297">
        <v>22</v>
      </c>
      <c r="C74" s="298" t="s">
        <v>389</v>
      </c>
      <c r="D74" s="299"/>
      <c r="E74" s="300"/>
    </row>
    <row r="75" spans="2:5" ht="33.75" customHeight="1">
      <c r="B75" s="297">
        <v>23</v>
      </c>
      <c r="C75" s="298" t="s">
        <v>390</v>
      </c>
      <c r="D75" s="299"/>
      <c r="E75" s="300"/>
    </row>
    <row r="76" spans="2:5" ht="33.75" customHeight="1">
      <c r="B76" s="297">
        <v>24</v>
      </c>
      <c r="C76" s="298" t="s">
        <v>391</v>
      </c>
      <c r="D76" s="299"/>
      <c r="E76" s="300"/>
    </row>
    <row r="77" spans="2:5" ht="33.75" customHeight="1">
      <c r="B77" s="297">
        <v>25</v>
      </c>
      <c r="C77" s="298" t="s">
        <v>392</v>
      </c>
      <c r="D77" s="299"/>
      <c r="E77" s="300"/>
    </row>
    <row r="78" spans="2:5" ht="33.75" customHeight="1">
      <c r="B78" s="297">
        <v>26</v>
      </c>
      <c r="C78" s="298" t="s">
        <v>393</v>
      </c>
      <c r="D78" s="299"/>
      <c r="E78" s="300"/>
    </row>
    <row r="79" spans="2:5" ht="33.75" customHeight="1">
      <c r="B79" s="297">
        <v>27</v>
      </c>
      <c r="C79" s="298" t="s">
        <v>394</v>
      </c>
      <c r="D79" s="299"/>
      <c r="E79" s="300"/>
    </row>
    <row r="80" spans="2:5" ht="33.75" customHeight="1">
      <c r="B80" s="297">
        <v>28</v>
      </c>
      <c r="C80" s="298" t="s">
        <v>395</v>
      </c>
      <c r="D80" s="299"/>
      <c r="E80" s="300"/>
    </row>
    <row r="81" spans="2:5" ht="33.75" customHeight="1">
      <c r="B81" s="297">
        <v>29</v>
      </c>
      <c r="C81" s="298" t="s">
        <v>396</v>
      </c>
      <c r="D81" s="299"/>
      <c r="E81" s="300"/>
    </row>
    <row r="82" spans="2:5" ht="33.75" customHeight="1">
      <c r="B82" s="297">
        <v>30</v>
      </c>
      <c r="C82" s="298" t="s">
        <v>397</v>
      </c>
      <c r="D82" s="299"/>
      <c r="E82" s="300"/>
    </row>
    <row r="83" spans="2:5" ht="33.75" customHeight="1">
      <c r="B83" s="297">
        <v>31</v>
      </c>
      <c r="C83" s="298" t="s">
        <v>398</v>
      </c>
      <c r="D83" s="299"/>
      <c r="E83" s="300"/>
    </row>
    <row r="84" spans="2:5" ht="33.75" customHeight="1">
      <c r="B84" s="297">
        <v>32</v>
      </c>
      <c r="C84" s="298" t="s">
        <v>399</v>
      </c>
      <c r="D84" s="299"/>
      <c r="E84" s="300"/>
    </row>
    <row r="85" spans="2:5">
      <c r="B85" s="297">
        <v>33</v>
      </c>
      <c r="C85" s="298" t="s">
        <v>431</v>
      </c>
      <c r="D85" s="299"/>
      <c r="E85" s="300"/>
    </row>
    <row r="86" spans="2:5">
      <c r="B86" s="297">
        <v>34</v>
      </c>
      <c r="C86" s="298" t="s">
        <v>400</v>
      </c>
      <c r="D86" s="299"/>
      <c r="E86" s="300"/>
    </row>
    <row r="87" spans="2:5">
      <c r="B87" s="297">
        <v>35</v>
      </c>
      <c r="C87" s="298" t="s">
        <v>401</v>
      </c>
      <c r="D87" s="299"/>
      <c r="E87" s="300"/>
    </row>
    <row r="88" spans="2:5">
      <c r="B88" s="297">
        <v>36</v>
      </c>
      <c r="C88" s="298" t="s">
        <v>402</v>
      </c>
      <c r="D88" s="299"/>
      <c r="E88" s="300"/>
    </row>
    <row r="89" spans="2:5">
      <c r="B89" s="297">
        <v>37</v>
      </c>
      <c r="C89" s="298" t="s">
        <v>403</v>
      </c>
      <c r="D89" s="299"/>
      <c r="E89" s="300"/>
    </row>
    <row r="90" spans="2:5">
      <c r="B90" s="297">
        <v>38</v>
      </c>
      <c r="C90" s="298" t="s">
        <v>404</v>
      </c>
      <c r="D90" s="299"/>
      <c r="E90" s="300"/>
    </row>
    <row r="91" spans="2:5">
      <c r="B91" s="297">
        <v>39</v>
      </c>
      <c r="C91" s="298" t="s">
        <v>405</v>
      </c>
      <c r="D91" s="299"/>
      <c r="E91" s="300"/>
    </row>
    <row r="92" spans="2:5">
      <c r="B92" s="297">
        <v>40</v>
      </c>
      <c r="C92" s="298" t="s">
        <v>406</v>
      </c>
      <c r="D92" s="299"/>
      <c r="E92" s="300"/>
    </row>
    <row r="93" spans="2:5" ht="18" customHeight="1">
      <c r="B93" s="590" t="s">
        <v>407</v>
      </c>
      <c r="C93" s="590"/>
      <c r="D93" s="590"/>
      <c r="E93" s="590"/>
    </row>
    <row r="94" spans="2:5">
      <c r="B94" s="294">
        <v>1</v>
      </c>
      <c r="C94" s="302" t="s">
        <v>432</v>
      </c>
      <c r="D94" s="295"/>
      <c r="E94" s="296"/>
    </row>
    <row r="95" spans="2:5">
      <c r="B95" s="294">
        <v>2</v>
      </c>
      <c r="C95" s="302" t="s">
        <v>408</v>
      </c>
      <c r="D95" s="295"/>
      <c r="E95" s="296"/>
    </row>
    <row r="96" spans="2:5">
      <c r="B96" s="294">
        <v>3</v>
      </c>
      <c r="C96" s="302" t="s">
        <v>409</v>
      </c>
      <c r="D96" s="295"/>
      <c r="E96" s="296"/>
    </row>
    <row r="97" spans="1:5">
      <c r="B97" s="591">
        <v>4</v>
      </c>
      <c r="C97" s="594" t="s">
        <v>410</v>
      </c>
      <c r="D97" s="595"/>
      <c r="E97" s="595"/>
    </row>
    <row r="98" spans="1:5" ht="5.25" customHeight="1">
      <c r="B98" s="592"/>
      <c r="C98" s="594"/>
      <c r="D98" s="595"/>
      <c r="E98" s="595"/>
    </row>
    <row r="99" spans="1:5">
      <c r="B99" s="592"/>
      <c r="C99" s="302" t="s">
        <v>416</v>
      </c>
      <c r="D99" s="295"/>
      <c r="E99" s="296"/>
    </row>
    <row r="100" spans="1:5">
      <c r="B100" s="592"/>
      <c r="C100" s="302" t="s">
        <v>417</v>
      </c>
      <c r="D100" s="295"/>
      <c r="E100" s="296"/>
    </row>
    <row r="101" spans="1:5">
      <c r="B101" s="593"/>
      <c r="C101" s="301" t="s">
        <v>418</v>
      </c>
      <c r="D101" s="295"/>
      <c r="E101" s="296"/>
    </row>
    <row r="102" spans="1:5">
      <c r="B102" s="591">
        <v>5</v>
      </c>
      <c r="C102" s="303" t="s">
        <v>411</v>
      </c>
      <c r="D102" s="303"/>
      <c r="E102" s="303"/>
    </row>
    <row r="103" spans="1:5">
      <c r="B103" s="592"/>
      <c r="C103" s="303" t="s">
        <v>412</v>
      </c>
      <c r="D103" s="295"/>
      <c r="E103" s="296"/>
    </row>
    <row r="104" spans="1:5">
      <c r="B104" s="592"/>
      <c r="C104" s="303" t="s">
        <v>413</v>
      </c>
      <c r="D104" s="295"/>
      <c r="E104" s="296"/>
    </row>
    <row r="105" spans="1:5">
      <c r="B105" s="592"/>
      <c r="C105" s="303" t="s">
        <v>414</v>
      </c>
      <c r="D105" s="295"/>
      <c r="E105" s="296"/>
    </row>
    <row r="106" spans="1:5" ht="36.75" customHeight="1">
      <c r="B106" s="593"/>
      <c r="C106" s="302" t="s">
        <v>415</v>
      </c>
      <c r="D106" s="295"/>
      <c r="E106" s="296"/>
    </row>
    <row r="108" spans="1:5">
      <c r="A108" s="93" t="s">
        <v>145</v>
      </c>
      <c r="B108" s="93"/>
      <c r="C108" s="93"/>
    </row>
    <row r="109" spans="1:5">
      <c r="A109" s="93"/>
      <c r="B109" s="304" t="s">
        <v>433</v>
      </c>
      <c r="C109" s="589" t="s">
        <v>434</v>
      </c>
      <c r="D109" s="589"/>
    </row>
    <row r="110" spans="1:5" ht="20.25" customHeight="1">
      <c r="C110" s="589"/>
      <c r="D110" s="589"/>
    </row>
  </sheetData>
  <sheetProtection password="87ED" sheet="1" objects="1" scenarios="1"/>
  <mergeCells count="15">
    <mergeCell ref="C109:D110"/>
    <mergeCell ref="B93:E93"/>
    <mergeCell ref="B97:B101"/>
    <mergeCell ref="B102:B106"/>
    <mergeCell ref="B1:E1"/>
    <mergeCell ref="B52:E52"/>
    <mergeCell ref="C97:C98"/>
    <mergeCell ref="D97:D98"/>
    <mergeCell ref="E97:E98"/>
    <mergeCell ref="B4:E4"/>
    <mergeCell ref="B17:E17"/>
    <mergeCell ref="C18:E18"/>
    <mergeCell ref="C23:E23"/>
    <mergeCell ref="C35:E35"/>
    <mergeCell ref="C39:E39"/>
  </mergeCells>
  <dataValidations count="1">
    <dataValidation type="list" showInputMessage="1" showErrorMessage="1" sqref="D5:D16 D103:D106 D99:D101 D94:D96 D53:D92 D40:D51 D36:D38 D24:D34 D19:D22">
      <formula1>$K$3:$K$6</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5</vt:i4>
      </vt:variant>
    </vt:vector>
  </HeadingPairs>
  <TitlesOfParts>
    <vt:vector size="38" baseType="lpstr">
      <vt:lpstr>Cover</vt:lpstr>
      <vt:lpstr>Content</vt:lpstr>
      <vt:lpstr>Table I</vt:lpstr>
      <vt:lpstr>Table IA</vt:lpstr>
      <vt:lpstr>Table IIA</vt:lpstr>
      <vt:lpstr>Table IIIA</vt:lpstr>
      <vt:lpstr>Table IVA</vt:lpstr>
      <vt:lpstr>Table VA</vt:lpstr>
      <vt:lpstr>Table VIA</vt:lpstr>
      <vt:lpstr>Table VIIA</vt:lpstr>
      <vt:lpstr>Table VIIIA</vt:lpstr>
      <vt:lpstr>Table IXA</vt:lpstr>
      <vt:lpstr>Table XA</vt:lpstr>
      <vt:lpstr>Table XIA</vt:lpstr>
      <vt:lpstr>Table XIIA</vt:lpstr>
      <vt:lpstr>Table IB</vt:lpstr>
      <vt:lpstr>Table IIB</vt:lpstr>
      <vt:lpstr>Table IIIB</vt:lpstr>
      <vt:lpstr>Table IVB</vt:lpstr>
      <vt:lpstr>Table VB</vt:lpstr>
      <vt:lpstr>Table VIB</vt:lpstr>
      <vt:lpstr>Table VIIB</vt:lpstr>
      <vt:lpstr>Table IC</vt:lpstr>
      <vt:lpstr>Table IIC</vt:lpstr>
      <vt:lpstr>Table IIIC</vt:lpstr>
      <vt:lpstr>Table IVC</vt:lpstr>
      <vt:lpstr>Table VC</vt:lpstr>
      <vt:lpstr>Table ID</vt:lpstr>
      <vt:lpstr>Table IE</vt:lpstr>
      <vt:lpstr>Table IIE</vt:lpstr>
      <vt:lpstr>Table IIIE</vt:lpstr>
      <vt:lpstr>Table IVE</vt:lpstr>
      <vt:lpstr>Table IF</vt:lpstr>
      <vt:lpstr>'Table VB'!_edn1</vt:lpstr>
      <vt:lpstr>'Table VIB'!_edn1</vt:lpstr>
      <vt:lpstr>'Table IVB'!_ednref1</vt:lpstr>
      <vt:lpstr>'Table IVB'!_ednref2</vt:lpstr>
      <vt:lpstr>'Table IF'!_GoBack</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2023-02-02T10:22:31Z</dcterms:modified>
</cp:coreProperties>
</file>