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siddiqui\Box Sync\Projects\MFS\Implementation-Post Onboarding\Deliverables\Women Agent Acquisition Toolkit\Revised Clean\"/>
    </mc:Choice>
  </mc:AlternateContent>
  <bookViews>
    <workbookView xWindow="0" yWindow="0" windowWidth="20490" windowHeight="6540" tabRatio="694" firstSheet="2" activeTab="2"/>
  </bookViews>
  <sheets>
    <sheet name="Introduction to the tool" sheetId="12" r:id="rId1"/>
    <sheet name="1. Preliminary Assessment" sheetId="14" r:id="rId2"/>
    <sheet name="2.Quantitative Agent Assessment" sheetId="3" r:id="rId3"/>
    <sheet name="3. Qualitative Agent Assessment" sheetId="15" r:id="rId4"/>
    <sheet name="4. Parameter scoring sheet" sheetId="10" r:id="rId5"/>
    <sheet name="Sheet1" sheetId="13" state="hidden" r:id="rId6"/>
  </sheets>
  <definedNames>
    <definedName name="Age">'4. Parameter scoring sheet'!$H$5:$I$8</definedName>
    <definedName name="Age_lst">'4. Parameter scoring sheet'!$H$5:$H$8</definedName>
    <definedName name="Areaofservicepoint">'4. Parameter scoring sheet'!$H$33:$I$36</definedName>
    <definedName name="Areaofservicepoint_lst">'4. Parameter scoring sheet'!$H$33:$H$36</definedName>
    <definedName name="Bank_Distance">'4. Parameter scoring sheet'!$H$78:$I$81</definedName>
    <definedName name="Bank_distance_Lst">'4. Parameter scoring sheet'!$H$78:$H$81</definedName>
    <definedName name="Businesshours">'4. Parameter scoring sheet'!$H$66:$I$70</definedName>
    <definedName name="Businesshours_lst">'4. Parameter scoring sheet'!$H$66:$H$70</definedName>
    <definedName name="Corebusiness">'4. Parameter scoring sheet'!$H$42:$I$47</definedName>
    <definedName name="Corebusiness_lst">'4. Parameter scoring sheet'!$H$42:$H$47</definedName>
    <definedName name="Dailycustomerfootfall">'4. Parameter scoring sheet'!#REF!</definedName>
    <definedName name="Dailycustomerfootfall_lst">'4. Parameter scoring sheet'!#REF!</definedName>
    <definedName name="Dailysales">'4. Parameter scoring sheet'!$H$56:$I$60</definedName>
    <definedName name="Dailysales_lst">'4. Parameter scoring sheet'!$H$56:$H$60</definedName>
    <definedName name="Distance_aggregation_lst">'4. Parameter scoring sheet'!$H$53:$H$55</definedName>
    <definedName name="Distancerfrmaggregation">'4. Parameter scoring sheet'!$H$53:$I$55</definedName>
    <definedName name="Education">'4. Parameter scoring sheet'!$H$9:$I$13</definedName>
    <definedName name="Education_lst">'4. Parameter scoring sheet'!$H$9:$H$13</definedName>
    <definedName name="Experience_lst">'4. Parameter scoring sheet'!$H$22:$H$23</definedName>
    <definedName name="Experiences">'4. Parameter scoring sheet'!$H$22:$I$23</definedName>
    <definedName name="Gender">'4. Parameter scoring sheet'!#REF!</definedName>
    <definedName name="Gender_lst">'4. Parameter scoring sheet'!#REF!</definedName>
    <definedName name="Legal_track_record">'4. Parameter scoring sheet'!#REF!</definedName>
    <definedName name="Legal_track_record_lst">'4. Parameter scoring sheet'!#REF!</definedName>
    <definedName name="liquidityinvest_lst">'4. Parameter scoring sheet'!$H$49:$H$52</definedName>
    <definedName name="liquidityinvestment">'4. Parameter scoring sheet'!$H$49:$I$52</definedName>
    <definedName name="No.ofATM">'4. Parameter scoring sheet'!#REF!</definedName>
    <definedName name="No.ofATM_lst">'4. Parameter scoring sheet'!#REF!</definedName>
    <definedName name="No.ofBCagent_lst">'4. Parameter scoring sheet'!#REF!</definedName>
    <definedName name="No.ofBCagents">'4. Parameter scoring sheet'!#REF!</definedName>
    <definedName name="Numberofhelpinghands">'4. Parameter scoring sheet'!$H$71:$I$74</definedName>
    <definedName name="Numberofhelpinghands_lst">'4. Parameter scoring sheet'!$H$71:$H$74</definedName>
    <definedName name="Ownership">'4. Parameter scoring sheet'!$H$25:$I$26</definedName>
    <definedName name="Ownership_lst">'4. Parameter scoring sheet'!$H$25:$H$26</definedName>
    <definedName name="Resident">'4. Parameter scoring sheet'!$H$27:$I$28</definedName>
    <definedName name="Resident_lst">'4. Parameter scoring sheet'!$H$27:$H$28</definedName>
    <definedName name="Walletshare">'4. Parameter scoring sheet'!#REF!</definedName>
    <definedName name="Walletshare_lst">'4. Parameter scoring sheet'!#REF!</definedName>
    <definedName name="Woringinareasince">'4. Parameter scoring sheet'!$H$39:$I$41</definedName>
    <definedName name="Woringinareasince_lst">'4. Parameter scoring sheet'!$H$39:$H$41</definedName>
  </definedNames>
  <calcPr calcId="152511"/>
</workbook>
</file>

<file path=xl/calcChain.xml><?xml version="1.0" encoding="utf-8"?>
<calcChain xmlns="http://schemas.openxmlformats.org/spreadsheetml/2006/main">
  <c r="C33" i="3" l="1"/>
  <c r="F15" i="3" l="1"/>
  <c r="C15" i="3"/>
  <c r="F36" i="3" l="1"/>
  <c r="F34" i="3"/>
  <c r="F32" i="3"/>
  <c r="F31" i="3"/>
  <c r="F30" i="3"/>
  <c r="F29" i="3"/>
  <c r="F28" i="3"/>
  <c r="F27" i="3"/>
  <c r="F26" i="3"/>
  <c r="F25" i="3"/>
  <c r="F24" i="3"/>
  <c r="F23" i="3"/>
  <c r="F22" i="3"/>
  <c r="F20" i="3"/>
  <c r="F19" i="3"/>
  <c r="F18" i="3"/>
  <c r="F16" i="3"/>
  <c r="F14" i="3"/>
  <c r="F13" i="3"/>
  <c r="F12" i="3"/>
  <c r="F11" i="3"/>
  <c r="C29" i="3"/>
  <c r="C23" i="3"/>
  <c r="C14" i="3"/>
  <c r="C32" i="3"/>
  <c r="D9" i="10"/>
  <c r="D10" i="10"/>
  <c r="D11" i="10"/>
  <c r="D12" i="10"/>
  <c r="D13" i="10"/>
  <c r="D14" i="10"/>
  <c r="C20" i="3"/>
  <c r="C13" i="3"/>
  <c r="C16" i="3"/>
  <c r="C36" i="3"/>
  <c r="C35" i="3"/>
  <c r="D6" i="10"/>
  <c r="D7" i="10"/>
  <c r="D8" i="10"/>
  <c r="D5" i="10"/>
  <c r="C25" i="3"/>
  <c r="C26" i="3"/>
  <c r="C27" i="3"/>
  <c r="C34" i="3"/>
  <c r="C24" i="3"/>
  <c r="C31" i="3"/>
  <c r="C28" i="3"/>
  <c r="C30" i="3"/>
  <c r="C22" i="3"/>
  <c r="C21" i="3"/>
  <c r="C19" i="3"/>
  <c r="C18" i="3"/>
  <c r="C17" i="3"/>
  <c r="C12" i="3"/>
  <c r="C11" i="3"/>
  <c r="D38" i="3" l="1"/>
  <c r="D39" i="3" s="1"/>
  <c r="D15" i="10"/>
  <c r="B15" i="10" s="1"/>
  <c r="D19" i="14" s="1"/>
</calcChain>
</file>

<file path=xl/sharedStrings.xml><?xml version="1.0" encoding="utf-8"?>
<sst xmlns="http://schemas.openxmlformats.org/spreadsheetml/2006/main" count="349" uniqueCount="214">
  <si>
    <t>Graduate/Diploma</t>
  </si>
  <si>
    <t>Intermediate</t>
  </si>
  <si>
    <t>High School</t>
  </si>
  <si>
    <t>0</t>
  </si>
  <si>
    <t>0-2 years</t>
  </si>
  <si>
    <t xml:space="preserve">2-5 years </t>
  </si>
  <si>
    <t xml:space="preserve">5-10 years </t>
  </si>
  <si>
    <t>Yes</t>
  </si>
  <si>
    <t>No</t>
  </si>
  <si>
    <t xml:space="preserve">3 or more </t>
  </si>
  <si>
    <t xml:space="preserve">Total Score </t>
  </si>
  <si>
    <t>Ownership of Property</t>
  </si>
  <si>
    <t>Owned</t>
  </si>
  <si>
    <t>Rented</t>
  </si>
  <si>
    <t>Primary</t>
  </si>
  <si>
    <t>Recommendation</t>
  </si>
  <si>
    <t>More than 10 years</t>
  </si>
  <si>
    <t>Assessment Criteria</t>
  </si>
  <si>
    <t>Personal details</t>
  </si>
  <si>
    <t>Telecom</t>
  </si>
  <si>
    <t>Hardware</t>
  </si>
  <si>
    <t>Others</t>
  </si>
  <si>
    <t>Name of the prospective agent</t>
  </si>
  <si>
    <t>Mobile number of the prospective agent</t>
  </si>
  <si>
    <t>0-500 meters</t>
  </si>
  <si>
    <t>500 metres-1km</t>
  </si>
  <si>
    <t>1-2 km</t>
  </si>
  <si>
    <t>More than 2 km</t>
  </si>
  <si>
    <t>Less than 6 Hrs.</t>
  </si>
  <si>
    <t>6-8 Hrs.</t>
  </si>
  <si>
    <t>8-10 Hrs.</t>
  </si>
  <si>
    <t>10-15 Hrs.</t>
  </si>
  <si>
    <t>More than 15 Hrs.</t>
  </si>
  <si>
    <t>18-25 yrs.</t>
  </si>
  <si>
    <t xml:space="preserve">25-35 yrs. </t>
  </si>
  <si>
    <t>35-45 yrs.</t>
  </si>
  <si>
    <t>45-55 yrs.</t>
  </si>
  <si>
    <t xml:space="preserve">Less than 100 sqft </t>
  </si>
  <si>
    <t xml:space="preserve">100-250 sqft </t>
  </si>
  <si>
    <t>250-500 sqft</t>
  </si>
  <si>
    <t>More than 500 sqft</t>
  </si>
  <si>
    <t>Explanation for Scores</t>
  </si>
  <si>
    <t>Possible Responses</t>
  </si>
  <si>
    <t>What is the area of the shop?</t>
  </si>
  <si>
    <t>How much is the total daily sales from all activities?</t>
  </si>
  <si>
    <t>For how long is the shop open everyday?</t>
  </si>
  <si>
    <t>How many helpers/staff work in the shop?</t>
  </si>
  <si>
    <t>Post Graduate</t>
  </si>
  <si>
    <t>Serial No</t>
  </si>
  <si>
    <t>Parameter</t>
  </si>
  <si>
    <t>Findings</t>
  </si>
  <si>
    <t>Decision</t>
  </si>
  <si>
    <t>Score</t>
  </si>
  <si>
    <t>Agent is literate</t>
  </si>
  <si>
    <t>Not a loan defaulter of any financial institution</t>
  </si>
  <si>
    <t>Basic Assessment</t>
  </si>
  <si>
    <t>Response</t>
  </si>
  <si>
    <t>Inside a commericial complex</t>
  </si>
  <si>
    <t>Business Specifications</t>
  </si>
  <si>
    <t>Wide front space but hidden behind other structure</t>
  </si>
  <si>
    <t>Narrow front space but visible upfront</t>
  </si>
  <si>
    <t>Wide front space offering easy visibility</t>
  </si>
  <si>
    <t>The visibility of the shop becomes important in terms of the attraction to the customer. It also plays a key part in the customer experience of overall business transaction.</t>
  </si>
  <si>
    <t>2 to 4 persons can transact</t>
  </si>
  <si>
    <t xml:space="preserve">&gt; 4 persons can transact </t>
  </si>
  <si>
    <t>Only a single person can transact</t>
  </si>
  <si>
    <t>Provision Store</t>
  </si>
  <si>
    <t>Is the agent a local domicile in the locality of operation?</t>
  </si>
  <si>
    <t>References</t>
  </si>
  <si>
    <t>Positive feedback from 
2 out of 5</t>
  </si>
  <si>
    <t>Positive feedback from 
3 out of 5</t>
  </si>
  <si>
    <t>Positive feedback from 
4 out of 5</t>
  </si>
  <si>
    <t>Positive feedback from 
5 out of 5</t>
  </si>
  <si>
    <t>Positive feedback from 
1 out of 5</t>
  </si>
  <si>
    <t>Final Scores</t>
  </si>
  <si>
    <t>Scores</t>
  </si>
  <si>
    <t>Willing to invest time, money and resources in the business</t>
  </si>
  <si>
    <t>Can the agents do the rebalancing by themselves?</t>
  </si>
  <si>
    <t>All five references from the locality are not negative</t>
  </si>
  <si>
    <t>301 to 500 customers</t>
  </si>
  <si>
    <t>Less than 50 customers</t>
  </si>
  <si>
    <t>51 to 150 customers</t>
  </si>
  <si>
    <t>151 to 300 customers</t>
  </si>
  <si>
    <t>More than 500 customers</t>
  </si>
  <si>
    <t>Monitoring Aspect</t>
  </si>
  <si>
    <t>Not recommended for selection</t>
  </si>
  <si>
    <t>Sr. No.</t>
  </si>
  <si>
    <t>&lt; 39</t>
  </si>
  <si>
    <t>91 - 100</t>
  </si>
  <si>
    <t>71 - 90</t>
  </si>
  <si>
    <t>61 - 70</t>
  </si>
  <si>
    <t>40 - 60</t>
  </si>
  <si>
    <t>Overall Score</t>
  </si>
  <si>
    <t>Take approval from department head</t>
  </si>
  <si>
    <t>Select and proceed for on-boarding</t>
  </si>
  <si>
    <t>Take approval from field team leader</t>
  </si>
  <si>
    <t>Preliminary assessment by recruitment staff</t>
  </si>
  <si>
    <t>Agent is owner of existing business or has been associated with running a business</t>
  </si>
  <si>
    <t>There is enough counter space at the proposed agent outlet to transact</t>
  </si>
  <si>
    <t>No serious security issues in the locality which the agent serves</t>
  </si>
  <si>
    <t>Requires more analysis before selection</t>
  </si>
  <si>
    <t>What is the age of the potential agent?</t>
  </si>
  <si>
    <t>What is potential agent's highest educational qualification?</t>
  </si>
  <si>
    <t>Are the proposed premises owned by the potential agent or are they rented?</t>
  </si>
  <si>
    <t>Does the agent live within 2km from the shop?</t>
  </si>
  <si>
    <t>Where is the proposed agent outlet located?</t>
  </si>
  <si>
    <t>Off the main road</t>
  </si>
  <si>
    <t>On the main road</t>
  </si>
  <si>
    <t>Is the shop within the vicinity of the target customer segment?</t>
  </si>
  <si>
    <t>It will be a definite advantage if the agent location has ready customers in its vicinity.</t>
  </si>
  <si>
    <t>What is the visibility of the shop?</t>
  </si>
  <si>
    <t>What is the potential agent's Core Business Activity?</t>
  </si>
  <si>
    <t>Pharmacy</t>
  </si>
  <si>
    <t>Stationery</t>
  </si>
  <si>
    <t>MFS</t>
  </si>
  <si>
    <t>How much space is there in the shop to carry out transactions simultaneously?</t>
  </si>
  <si>
    <t>Less than BDT 1,000</t>
  </si>
  <si>
    <t>BDT 1,000-BDT 3,000</t>
  </si>
  <si>
    <t>BDT 3,000-BDT 10,000</t>
  </si>
  <si>
    <t>BDT 10,000-BDT 20,000</t>
  </si>
  <si>
    <t>More than BDT 20,000</t>
  </si>
  <si>
    <t>Less than BDT 5,000</t>
  </si>
  <si>
    <t>BDT 5,000-BDT 15,000</t>
  </si>
  <si>
    <t>BDT 15,000-BDT 30,000</t>
  </si>
  <si>
    <t>More than BDT 30,000</t>
  </si>
  <si>
    <t>What is the current daily footfall at the proposed agent location?</t>
  </si>
  <si>
    <t>How far is the re-balancing point from the shop?</t>
  </si>
  <si>
    <t>What is the reputation of the agent in the locality</t>
  </si>
  <si>
    <t>Is the potential agent an existing MFS user?</t>
  </si>
  <si>
    <t>If the agent is already an existing MFS user, it will provide a head-start in terms of the understanding of the business model.</t>
  </si>
  <si>
    <t xml:space="preserve">The more the experience, the better it is, however agents more than 10 years of experience are generally not willing to start new businesses </t>
  </si>
  <si>
    <t>Does the potential agent have the support of family members?</t>
  </si>
  <si>
    <t>Family support will be critical for the women agent to succeed.</t>
  </si>
  <si>
    <t>Has approval of family members to conduct the business</t>
  </si>
  <si>
    <t>Rebalancing</t>
  </si>
  <si>
    <t>Scoring of various parameters</t>
  </si>
  <si>
    <t xml:space="preserve">Agents who are graduates generally perform better than others. Postgraduate agents are more prone to attrition.  </t>
  </si>
  <si>
    <t xml:space="preserve">If the agent is a domicile in the area of operations, it helps the customer to trust the agent and conduct transactions. It also helps the agents to make new customers as well as they receive customer loyalty from the existing customers. </t>
  </si>
  <si>
    <t>Ownership of property becomes critical in instilling trust among users of MFS. This is even more essential in low-income segments where the customers are more circumspect in doing money related transactions with an agent.</t>
  </si>
  <si>
    <t>The type of business outlet impacts trust of the customer. In addition, existing business type also determines target customer segment, ability to pull additional set of customers and pitch products. If the agent is already an MFS agent of any otherprovider, then she already has existing experience and knowledge of this business
Note: An agent can have more than one business line. Please select his primary business- which attracts maximum revenue or customers</t>
  </si>
  <si>
    <t>Ability to invest in liquidity is an important aspect for fulfilling the transactions. Since, the focus is on cash deposit and cash withdrawals, agents' capability to invest cash for making withdrawals and in float are essential factors</t>
  </si>
  <si>
    <t>If there is not enough space for the agent to carry out the transaction, both the agent and the customer will not be satisfied with the experience. Therefore, a shop with larger space to carry out the transaction will help address to more customers rather than keeping the them waiting.</t>
  </si>
  <si>
    <t>Decent sales would mean higher cash liquidity at agent level to honour withdrawal transactions of customers. However, a shop with excessive sales from other business activity is likely to be busy and the potential agent is likely to devote less time to MFS operations</t>
  </si>
  <si>
    <t>The level of footfall at the agent outlet determines the number of customers the potential agent can manage and pitch products to. Also, it has to be noted that very high customer footfall means the agent may not be able to address customers and very low footfall would mean that there is not enough scope for the agent to operate in this business.</t>
  </si>
  <si>
    <t>One of the main objectives of MFS is to provide services beyond traditional banking hours. A businesswoman who keeps her shop open for a longer duration will thus be able to serve more customers.</t>
  </si>
  <si>
    <t>The number of helping hands at the counter can possibly lead to a specially allocated staff  for MFS transactions. Hence the core business of agent would not get affected because of MFS customers</t>
  </si>
  <si>
    <t>If the potential agents are able to manage liquidity and re-balancing requirements by themselves without the need for a distributor runner, it will help in business efficiency</t>
  </si>
  <si>
    <t>A rebalancing point in the vicinity will be helpful to manage liquidity and also having a bank in the vicinity increases the chances of customer acquisition for the agent</t>
  </si>
  <si>
    <t>Credibility and reputation of the agent in her locality will provide confidence on the overall personality of the agent. It is the reputation of the agent that will drive the business for the agent</t>
  </si>
  <si>
    <t>Any shop with service area more than 100 sqft is sufficient for this business. A shop with area in excess of 500 square feet is likely to have larger volumes of sales and hence returns. Therefore, the concerned shopkeeper might not be interested in getting engaged in the MFS business</t>
  </si>
  <si>
    <t>Assessment results</t>
  </si>
  <si>
    <t xml:space="preserve">Recommendation </t>
  </si>
  <si>
    <t>Agents aged between 25-35 generally perform better than others. They are willing to take risks, are tech savvy and are also fairly experienced. Agents aged more than 35 are more experienced but risk averse and may be less savvy with technology so take time to start a new business. In contrast, agents less than 25 are willing to take risks but do not have enough experience in managing the business.</t>
  </si>
  <si>
    <t>Quantitative Potential Agent Assessment</t>
  </si>
  <si>
    <t>Qualitative Agent Assessment</t>
  </si>
  <si>
    <t>Business Related</t>
  </si>
  <si>
    <t>Nature of existing business</t>
  </si>
  <si>
    <t>What is the income earned and revenue per month in the existing business?</t>
  </si>
  <si>
    <t>What is the daily customer footfall?</t>
  </si>
  <si>
    <t xml:space="preserve">How much cash does she manage? </t>
  </si>
  <si>
    <t>Business acumen</t>
  </si>
  <si>
    <t>Is she flexible / willing enough to update / change in case there are some product or technical level changes in the future?</t>
  </si>
  <si>
    <t>Status of existing business operations</t>
  </si>
  <si>
    <t>What is the hour of operation of the exiting business?</t>
  </si>
  <si>
    <t>What are the hour of operations of other establishments in the area?</t>
  </si>
  <si>
    <t>What is the hour of operation of the banks in nearby location? (for rebalancing)</t>
  </si>
  <si>
    <t>Does the agent have any support staff in her existing business?</t>
  </si>
  <si>
    <t>Is the current business a cash-only business (or also credit based)?</t>
  </si>
  <si>
    <t>Composition of existing customer base</t>
  </si>
  <si>
    <t xml:space="preserve">What kinds of customers does she serve regularly? </t>
  </si>
  <si>
    <t>Is there preference towards any specific gender?</t>
  </si>
  <si>
    <t>What percentage of her existing customers are female?</t>
  </si>
  <si>
    <t>INFRASTRUCTURE RELATED</t>
  </si>
  <si>
    <t>Whether the available infrastructure is suitable for MFS transactions in terms of safety, look and feel and security for customers?</t>
  </si>
  <si>
    <t>Whether the premises are sufficiently large to accommodate customers, to queue and transact in the midst of her existing business?</t>
  </si>
  <si>
    <t>Existing Infrastructure and premises</t>
  </si>
  <si>
    <t>Where is the existing outlet located?</t>
  </si>
  <si>
    <t>Is her outlet location easily accessible to women customers?</t>
  </si>
  <si>
    <t>Location of existing business</t>
  </si>
  <si>
    <t>Does she have ready access to the authorities / police station in case of robbery or theft?</t>
  </si>
  <si>
    <t>What are the potential security measures she is willing to take to curb the risk of theft or robbery?</t>
  </si>
  <si>
    <t>Does she have the capacity to involve a male family member or recruit a male staff to manage the cash?</t>
  </si>
  <si>
    <t>Security of proposed agent outlet location</t>
  </si>
  <si>
    <t>Does she possess the ability to use all the features of a mobile phone?</t>
  </si>
  <si>
    <t>Is she comfortable transacting for multiple providers and different technology?</t>
  </si>
  <si>
    <t>What are the different mobile financial services she is aware about?</t>
  </si>
  <si>
    <t>Capacity</t>
  </si>
  <si>
    <t>Ability to invest in liquidity</t>
  </si>
  <si>
    <t>Does she have enough capacity to invest in liquidity on her own?</t>
  </si>
  <si>
    <t>Will she receive any kind of support from her family members towards liquidity?</t>
  </si>
  <si>
    <t>What is her expected size and frequency of withdrawals and deposits in MFS business?</t>
  </si>
  <si>
    <t>SOFTER ASPECTS RELATED</t>
  </si>
  <si>
    <t>What is the overall attitude of the prospective agent? You must note her outlook and willingness to go the extra mile.</t>
  </si>
  <si>
    <t>How will she attend customer queries and resolve them?</t>
  </si>
  <si>
    <t>Attitude towards customers</t>
  </si>
  <si>
    <t>How is the agent’s reputation among her friends, neighbours and business stakeholders?</t>
  </si>
  <si>
    <t>Status in local community</t>
  </si>
  <si>
    <t>Education levels of potential agent</t>
  </si>
  <si>
    <t xml:space="preserve">Family support </t>
  </si>
  <si>
    <t>What is her educational qualification?</t>
  </si>
  <si>
    <t>What is amount of support that she will receive from her family members?</t>
  </si>
  <si>
    <t>Are the male members of the family willing to support her in liquidity and security of her MFS business?</t>
  </si>
  <si>
    <t>Future development potential</t>
  </si>
  <si>
    <t>The agent has access to network coverage</t>
  </si>
  <si>
    <t>TECHNICAL SKILLS RELATED</t>
  </si>
  <si>
    <t>Does the existing location get adequate customer footfall?</t>
  </si>
  <si>
    <t>How does she manage cash in her daily business?</t>
  </si>
  <si>
    <t>How is she perceived by customers of different genders?</t>
  </si>
  <si>
    <t>How comfortable is she with numerical skills, reading and sending messages and conducting transactions in different languages?</t>
  </si>
  <si>
    <t>Is she open to offer different products and services through MFS?</t>
  </si>
  <si>
    <t>Will she be able to continue the MFS business after marriage (in case unmarried) or whether she will be able to devote time for this business in addition to other familial obligations?</t>
  </si>
  <si>
    <t>How long has she been involved with a business?</t>
  </si>
  <si>
    <t>No prior instances of fraud or convictions</t>
  </si>
  <si>
    <t>How much can you set aside (e-float and cash) in MFS at the start of each day?</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</si>
</sst>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name val="Arial"/>
    </font>
    <font>
      <sz val="11"/>
      <name val="Times New Roman"/>
      <family val="1"/>
    </font>
    <font>
      <sz val="10"/>
      <name val="Georgia"/>
      <family val="1"/>
    </font>
    <font>
      <sz val="10"/>
      <color rgb="FFFF0000"/>
      <name val="Georgia"/>
      <family val="1"/>
    </font>
    <font>
      <sz val="10"/>
      <color theme="0"/>
      <name val="Georgia"/>
      <family val="1"/>
    </font>
    <font>
      <b/>
      <sz val="10"/>
      <name val="Georgia"/>
      <family val="1"/>
    </font>
    <font>
      <b/>
      <sz val="10"/>
      <color rgb="FFFF0000"/>
      <name val="Georgia"/>
      <family val="1"/>
    </font>
    <font>
      <b/>
      <i/>
      <sz val="10"/>
      <name val="Georgia"/>
      <family val="1"/>
    </font>
    <font>
      <b/>
      <sz val="10"/>
      <color theme="1"/>
      <name val="Georgia"/>
      <family val="1"/>
    </font>
    <font>
      <b/>
      <i/>
      <sz val="10"/>
      <color theme="1"/>
      <name val="Georgia"/>
      <family val="1"/>
    </font>
    <font>
      <sz val="10"/>
      <color theme="1" tint="0.249977111117893"/>
      <name val="Georgia"/>
      <family val="1"/>
    </font>
    <font>
      <sz val="10"/>
      <color theme="1" tint="0.249977111117893"/>
      <name val="Arial"/>
      <family val="2"/>
    </font>
    <font>
      <b/>
      <sz val="10"/>
      <color theme="1" tint="0.249977111117893"/>
      <name val="Arial"/>
      <family val="2"/>
    </font>
    <font>
      <b/>
      <sz val="11"/>
      <color theme="1" tint="0.249977111117893"/>
      <name val="Arial"/>
      <family val="2"/>
    </font>
    <font>
      <b/>
      <sz val="12"/>
      <color theme="4"/>
      <name val="Arial"/>
      <family val="2"/>
    </font>
    <font>
      <b/>
      <sz val="12"/>
      <color theme="1" tint="0.249977111117893"/>
      <name val="Arial"/>
      <family val="2"/>
    </font>
    <font>
      <b/>
      <sz val="11"/>
      <color theme="9" tint="-0.249977111117893"/>
      <name val="Arial"/>
      <family val="2"/>
    </font>
    <font>
      <sz val="11"/>
      <color theme="9" tint="-0.249977111117893"/>
      <name val="Arial"/>
      <family val="2"/>
    </font>
    <font>
      <b/>
      <sz val="14"/>
      <color theme="4"/>
      <name val="Arial"/>
      <family val="2"/>
    </font>
    <font>
      <sz val="16"/>
      <color theme="1" tint="0.249977111117893"/>
      <name val="Arial"/>
      <family val="2"/>
    </font>
    <font>
      <sz val="18"/>
      <color theme="1" tint="0.249977111117893"/>
      <name val="Arial"/>
      <family val="2"/>
    </font>
    <font>
      <b/>
      <sz val="16"/>
      <color theme="4"/>
      <name val="Arial"/>
      <family val="2"/>
    </font>
    <font>
      <sz val="11"/>
      <name val="Arial"/>
      <family val="2"/>
    </font>
    <font>
      <b/>
      <sz val="9"/>
      <color theme="4"/>
      <name val="Arial"/>
      <family val="2"/>
    </font>
    <font>
      <b/>
      <sz val="9"/>
      <color theme="1" tint="0.249977111117893"/>
      <name val="Arial"/>
      <family val="2"/>
    </font>
    <font>
      <sz val="9"/>
      <color theme="1" tint="0.249977111117893"/>
      <name val="Arial"/>
      <family val="2"/>
    </font>
    <font>
      <sz val="9"/>
      <name val="Times New Roman"/>
      <family val="1"/>
    </font>
    <font>
      <sz val="10"/>
      <name val="Arial"/>
      <family val="2"/>
    </font>
    <font>
      <b/>
      <i/>
      <sz val="10"/>
      <name val="Arial"/>
      <family val="2"/>
    </font>
    <font>
      <sz val="10"/>
      <color rgb="FFFF0000"/>
      <name val="Arial"/>
      <family val="2"/>
    </font>
    <font>
      <b/>
      <sz val="10"/>
      <color rgb="FFFF0000"/>
      <name val="Arial"/>
      <family val="2"/>
    </font>
    <font>
      <b/>
      <sz val="10"/>
      <name val="Arial"/>
      <family val="2"/>
    </font>
    <font>
      <b/>
      <i/>
      <sz val="10"/>
      <color theme="1" tint="0.249977111117893"/>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2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right/>
      <top/>
      <bottom style="thin">
        <color theme="1" tint="0.249977111117893"/>
      </bottom>
      <diagonal/>
    </border>
    <border>
      <left style="thin">
        <color theme="0" tint="-0.249977111117893"/>
      </left>
      <right/>
      <top style="thin">
        <color theme="0" tint="-0.249977111117893"/>
      </top>
      <bottom/>
      <diagonal/>
    </border>
    <border>
      <left style="medium">
        <color indexed="64"/>
      </left>
      <right/>
      <top style="medium">
        <color indexed="64"/>
      </top>
      <bottom style="thin">
        <color theme="0" tint="-0.14999847407452621"/>
      </bottom>
      <diagonal/>
    </border>
    <border>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style="medium">
        <color indexed="64"/>
      </left>
      <right style="thin">
        <color theme="0" tint="-0.14999847407452621"/>
      </right>
      <top style="thin">
        <color theme="0" tint="-0.14999847407452621"/>
      </top>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bottom style="thin">
        <color theme="0" tint="-0.14999847407452621"/>
      </bottom>
      <diagonal/>
    </border>
    <border>
      <left style="medium">
        <color indexed="64"/>
      </left>
      <right/>
      <top style="thin">
        <color theme="0" tint="-0.14999847407452621"/>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style="medium">
        <color indexed="64"/>
      </left>
      <right style="thin">
        <color theme="0" tint="-0.14999847407452621"/>
      </right>
      <top/>
      <bottom/>
      <diagonal/>
    </border>
    <border>
      <left style="medium">
        <color indexed="64"/>
      </left>
      <right style="thin">
        <color theme="0" tint="-0.14999847407452621"/>
      </right>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s>
  <cellStyleXfs count="1">
    <xf numFmtId="0" fontId="0" fillId="0" borderId="0"/>
  </cellStyleXfs>
  <cellXfs count="181">
    <xf numFmtId="0" fontId="0" fillId="0" borderId="0" xfId="0"/>
    <xf numFmtId="0" fontId="1" fillId="0" borderId="0" xfId="0" applyFont="1" applyFill="1"/>
    <xf numFmtId="0" fontId="1" fillId="0" borderId="0" xfId="0" applyFont="1" applyFill="1" applyBorder="1"/>
    <xf numFmtId="0" fontId="0" fillId="0" borderId="0" xfId="0" applyFill="1"/>
    <xf numFmtId="0" fontId="0" fillId="0" borderId="0" xfId="0" applyFill="1" applyBorder="1"/>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0" fillId="3" borderId="0" xfId="0" applyFill="1" applyBorder="1"/>
    <xf numFmtId="0" fontId="1" fillId="3" borderId="0" xfId="0" applyFont="1" applyFill="1" applyBorder="1"/>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7"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3" fillId="0" borderId="0" xfId="0" applyFont="1" applyFill="1" applyBorder="1" applyAlignment="1">
      <alignment horizontal="left" vertical="center"/>
    </xf>
    <xf numFmtId="0" fontId="2" fillId="0" borderId="0" xfId="0" applyFont="1" applyFill="1" applyBorder="1" applyAlignment="1" applyProtection="1">
      <alignment vertical="center"/>
      <protection locked="0"/>
    </xf>
    <xf numFmtId="0" fontId="2" fillId="0" borderId="0" xfId="0" applyFont="1" applyFill="1" applyBorder="1" applyAlignment="1">
      <alignment horizontal="left" vertical="center" indent="1"/>
    </xf>
    <xf numFmtId="0" fontId="2" fillId="0" borderId="0" xfId="0" applyFont="1" applyFill="1" applyBorder="1" applyAlignment="1" applyProtection="1">
      <alignment vertical="center" wrapText="1"/>
      <protection locked="0"/>
    </xf>
    <xf numFmtId="49" fontId="2"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9"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xf numFmtId="0" fontId="13" fillId="4" borderId="1" xfId="0" applyFont="1" applyFill="1" applyBorder="1" applyAlignment="1">
      <alignment horizontal="center" vertical="center" wrapText="1"/>
    </xf>
    <xf numFmtId="0" fontId="14"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pplyProtection="1">
      <alignment vertical="center"/>
      <protection locked="0"/>
    </xf>
    <xf numFmtId="0" fontId="13" fillId="0" borderId="0" xfId="0" applyFont="1" applyFill="1" applyBorder="1" applyAlignment="1">
      <alignment horizontal="right" vertical="center" wrapText="1"/>
    </xf>
    <xf numFmtId="0" fontId="16" fillId="4" borderId="0" xfId="0" applyFont="1" applyFill="1" applyBorder="1" applyAlignment="1">
      <alignment horizontal="center" vertical="center" wrapText="1"/>
    </xf>
    <xf numFmtId="0" fontId="17" fillId="4" borderId="0" xfId="0" applyFont="1" applyFill="1" applyBorder="1" applyAlignment="1">
      <alignment vertical="center" wrapText="1"/>
    </xf>
    <xf numFmtId="0" fontId="15" fillId="0" borderId="0" xfId="0" applyFont="1" applyFill="1" applyBorder="1" applyAlignment="1">
      <alignment horizontal="right" vertical="center" wrapText="1"/>
    </xf>
    <xf numFmtId="0" fontId="11" fillId="0" borderId="0" xfId="0" applyFont="1"/>
    <xf numFmtId="0" fontId="11" fillId="5" borderId="0" xfId="0" applyFont="1" applyFill="1"/>
    <xf numFmtId="0" fontId="11" fillId="0" borderId="0" xfId="0" applyFont="1" applyFill="1"/>
    <xf numFmtId="0" fontId="11" fillId="2" borderId="2" xfId="0" applyFont="1" applyFill="1" applyBorder="1" applyAlignment="1">
      <alignment horizontal="center" vertical="center"/>
    </xf>
    <xf numFmtId="0" fontId="13" fillId="4" borderId="1" xfId="0" applyFont="1" applyFill="1" applyBorder="1" applyAlignment="1">
      <alignment horizontal="center" vertical="center"/>
    </xf>
    <xf numFmtId="0" fontId="11" fillId="2" borderId="0" xfId="0" applyFont="1" applyFill="1" applyBorder="1" applyAlignment="1">
      <alignment horizontal="center" vertical="center"/>
    </xf>
    <xf numFmtId="0" fontId="20" fillId="3"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0" fillId="0" borderId="0" xfId="0" applyFont="1" applyBorder="1" applyAlignment="1">
      <alignment horizontal="center"/>
    </xf>
    <xf numFmtId="0" fontId="16" fillId="4" borderId="0" xfId="0" applyFont="1" applyFill="1" applyBorder="1" applyAlignment="1">
      <alignment horizontal="center" vertical="center"/>
    </xf>
    <xf numFmtId="1" fontId="16" fillId="4"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12" fillId="2" borderId="0" xfId="0" applyFont="1" applyFill="1" applyBorder="1" applyAlignment="1">
      <alignment horizontal="center" vertical="center" wrapText="1"/>
    </xf>
    <xf numFmtId="0" fontId="10" fillId="2" borderId="0" xfId="0" applyFont="1" applyFill="1" applyBorder="1" applyAlignment="1">
      <alignment horizontal="center"/>
    </xf>
    <xf numFmtId="0" fontId="10" fillId="2" borderId="0" xfId="0" applyFont="1" applyFill="1" applyBorder="1"/>
    <xf numFmtId="0" fontId="22" fillId="0" borderId="0" xfId="0" applyFont="1" applyFill="1" applyBorder="1"/>
    <xf numFmtId="0" fontId="24" fillId="3" borderId="0" xfId="0" applyFont="1" applyFill="1" applyBorder="1" applyAlignment="1">
      <alignment horizontal="center" vertical="center"/>
    </xf>
    <xf numFmtId="0" fontId="24" fillId="3" borderId="0" xfId="0" applyFont="1" applyFill="1" applyBorder="1" applyAlignment="1">
      <alignment horizontal="center" vertical="center" wrapText="1"/>
    </xf>
    <xf numFmtId="0" fontId="25" fillId="0" borderId="0" xfId="0" applyFont="1" applyBorder="1" applyAlignment="1">
      <alignment horizontal="center" vertical="center"/>
    </xf>
    <xf numFmtId="0" fontId="25" fillId="0" borderId="0" xfId="0" applyFont="1" applyBorder="1" applyAlignment="1">
      <alignment horizontal="center"/>
    </xf>
    <xf numFmtId="0" fontId="25" fillId="0" borderId="0" xfId="0" applyFont="1" applyBorder="1"/>
    <xf numFmtId="0" fontId="26" fillId="0" borderId="0" xfId="0" applyFont="1" applyFill="1" applyBorder="1"/>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xf>
    <xf numFmtId="0" fontId="11" fillId="0" borderId="6" xfId="0" applyFont="1" applyFill="1" applyBorder="1" applyAlignment="1">
      <alignment horizontal="center" vertical="center"/>
    </xf>
    <xf numFmtId="0" fontId="11" fillId="0" borderId="6" xfId="0" applyFont="1" applyFill="1" applyBorder="1" applyAlignment="1">
      <alignment horizontal="left" vertical="center" wrapText="1"/>
    </xf>
    <xf numFmtId="0" fontId="27" fillId="0" borderId="0" xfId="0" applyFont="1" applyFill="1" applyBorder="1" applyAlignment="1">
      <alignment vertical="center"/>
    </xf>
    <xf numFmtId="0" fontId="27" fillId="0" borderId="0" xfId="0" applyFont="1"/>
    <xf numFmtId="0" fontId="27" fillId="0" borderId="0" xfId="0" applyFont="1" applyFill="1"/>
    <xf numFmtId="0" fontId="27" fillId="0" borderId="0" xfId="0" applyFont="1" applyFill="1" applyBorder="1" applyAlignment="1">
      <alignment horizontal="center" vertical="center"/>
    </xf>
    <xf numFmtId="0" fontId="27" fillId="0" borderId="0" xfId="0" applyFont="1" applyBorder="1" applyAlignment="1">
      <alignment vertical="center"/>
    </xf>
    <xf numFmtId="0" fontId="27" fillId="2" borderId="0" xfId="0" applyFont="1" applyFill="1" applyBorder="1" applyAlignment="1">
      <alignment vertical="center"/>
    </xf>
    <xf numFmtId="0" fontId="27" fillId="2" borderId="0" xfId="0" applyFont="1" applyFill="1" applyBorder="1" applyAlignment="1">
      <alignment vertical="center" wrapText="1"/>
    </xf>
    <xf numFmtId="0" fontId="28" fillId="2" borderId="0" xfId="0" applyFont="1" applyFill="1" applyBorder="1" applyAlignment="1">
      <alignmen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11" fillId="2" borderId="0" xfId="0" applyFont="1" applyFill="1" applyBorder="1" applyAlignment="1">
      <alignment vertical="center"/>
    </xf>
    <xf numFmtId="49" fontId="11" fillId="0" borderId="1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49" fontId="12"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11" fillId="2" borderId="0" xfId="0" applyFont="1" applyFill="1" applyBorder="1" applyAlignment="1">
      <alignment horizontal="left" vertical="center"/>
    </xf>
    <xf numFmtId="1" fontId="11" fillId="2" borderId="13" xfId="0" applyNumberFormat="1" applyFont="1" applyFill="1" applyBorder="1" applyAlignment="1">
      <alignment horizontal="center" vertical="center"/>
    </xf>
    <xf numFmtId="0" fontId="27" fillId="0" borderId="0" xfId="0" applyFont="1" applyBorder="1" applyAlignment="1">
      <alignment horizontal="left" vertical="center"/>
    </xf>
    <xf numFmtId="1" fontId="11" fillId="2"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8" xfId="0" applyFont="1" applyFill="1" applyBorder="1" applyAlignment="1" applyProtection="1">
      <alignment vertical="center"/>
      <protection locked="0"/>
    </xf>
    <xf numFmtId="0" fontId="11" fillId="0" borderId="0" xfId="0" applyFont="1" applyFill="1" applyBorder="1" applyAlignment="1">
      <alignment horizontal="center" vertical="center"/>
    </xf>
    <xf numFmtId="0" fontId="11" fillId="4" borderId="0" xfId="0" applyFont="1" applyFill="1" applyBorder="1" applyAlignment="1" applyProtection="1">
      <alignment vertical="center"/>
      <protection locked="0"/>
    </xf>
    <xf numFmtId="0" fontId="11" fillId="4" borderId="0" xfId="0" applyFont="1" applyFill="1" applyBorder="1" applyAlignment="1">
      <alignment horizontal="center" vertical="center"/>
    </xf>
    <xf numFmtId="0" fontId="11" fillId="0" borderId="8" xfId="0" applyFont="1" applyFill="1" applyBorder="1" applyAlignment="1" applyProtection="1">
      <alignment horizontal="left" vertical="center"/>
      <protection locked="0"/>
    </xf>
    <xf numFmtId="0" fontId="27" fillId="0" borderId="0" xfId="0" applyFont="1" applyFill="1" applyBorder="1" applyAlignment="1">
      <alignment vertical="center" wrapText="1"/>
    </xf>
    <xf numFmtId="0" fontId="27" fillId="0" borderId="0" xfId="0" applyFont="1" applyFill="1" applyBorder="1" applyAlignment="1" applyProtection="1">
      <alignment horizontal="left" vertical="center"/>
      <protection locked="0"/>
    </xf>
    <xf numFmtId="0" fontId="31" fillId="0" borderId="5" xfId="0" applyFont="1" applyFill="1" applyBorder="1" applyAlignment="1">
      <alignment vertical="center" wrapText="1"/>
    </xf>
    <xf numFmtId="0" fontId="31" fillId="0" borderId="5" xfId="0" applyFont="1" applyFill="1" applyBorder="1" applyAlignment="1">
      <alignment horizontal="center" vertical="center"/>
    </xf>
    <xf numFmtId="0" fontId="11" fillId="2" borderId="11" xfId="0" applyFont="1" applyFill="1" applyBorder="1" applyAlignment="1">
      <alignment horizontal="center" vertical="center"/>
    </xf>
    <xf numFmtId="0" fontId="31" fillId="0" borderId="0" xfId="0" applyFont="1" applyFill="1" applyBorder="1" applyAlignment="1">
      <alignment vertical="center" wrapText="1"/>
    </xf>
    <xf numFmtId="0" fontId="31" fillId="0"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6" xfId="0" applyFont="1" applyFill="1" applyBorder="1" applyAlignment="1">
      <alignment horizontal="justify" vertical="center" wrapText="1"/>
    </xf>
    <xf numFmtId="1" fontId="11" fillId="2" borderId="1" xfId="0" applyNumberFormat="1" applyFont="1" applyFill="1" applyBorder="1" applyAlignment="1">
      <alignment horizontal="center" vertical="center" wrapText="1"/>
    </xf>
    <xf numFmtId="0" fontId="11" fillId="2" borderId="7"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11" fillId="2" borderId="10" xfId="0" applyFont="1" applyFill="1" applyBorder="1" applyAlignment="1">
      <alignment horizontal="justify" vertical="center" wrapText="1"/>
    </xf>
    <xf numFmtId="0" fontId="11" fillId="2" borderId="4" xfId="0" applyFont="1" applyFill="1" applyBorder="1" applyAlignment="1">
      <alignment horizontal="center" vertical="center"/>
    </xf>
    <xf numFmtId="0" fontId="11" fillId="2" borderId="11" xfId="0" applyFont="1" applyFill="1" applyBorder="1" applyAlignment="1">
      <alignment horizontal="justify" vertical="center" wrapText="1"/>
    </xf>
    <xf numFmtId="0" fontId="32" fillId="4" borderId="1" xfId="0" applyFont="1" applyFill="1" applyBorder="1" applyAlignment="1">
      <alignment horizontal="center" vertical="center" wrapText="1"/>
    </xf>
    <xf numFmtId="0" fontId="32" fillId="4" borderId="1" xfId="0" applyFont="1" applyFill="1" applyBorder="1" applyAlignment="1">
      <alignment horizontal="justify" vertical="center" wrapText="1"/>
    </xf>
    <xf numFmtId="0" fontId="32" fillId="4" borderId="1" xfId="0" applyFont="1" applyFill="1" applyBorder="1" applyAlignment="1">
      <alignment horizontal="center" vertical="center"/>
    </xf>
    <xf numFmtId="0" fontId="11" fillId="0" borderId="0" xfId="0" applyFont="1" applyBorder="1" applyAlignment="1">
      <alignment horizontal="center" vertical="center" wrapText="1"/>
    </xf>
    <xf numFmtId="0" fontId="11"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11" fillId="0" borderId="0" xfId="0" applyFont="1" applyBorder="1" applyAlignment="1">
      <alignment horizontal="center" wrapText="1"/>
    </xf>
    <xf numFmtId="0" fontId="11" fillId="0" borderId="6" xfId="0" applyFont="1" applyFill="1" applyBorder="1" applyAlignment="1">
      <alignment horizontal="justify" vertical="center" wrapText="1"/>
    </xf>
    <xf numFmtId="0" fontId="11" fillId="2" borderId="1" xfId="0" applyNumberFormat="1" applyFont="1" applyFill="1" applyBorder="1" applyAlignment="1">
      <alignment horizontal="center" vertical="center"/>
    </xf>
    <xf numFmtId="0" fontId="32" fillId="4" borderId="6" xfId="0" applyFont="1" applyFill="1" applyBorder="1" applyAlignment="1">
      <alignment horizontal="center" vertical="center" wrapText="1"/>
    </xf>
    <xf numFmtId="0" fontId="32" fillId="4" borderId="6" xfId="0" applyFont="1" applyFill="1" applyBorder="1" applyAlignment="1">
      <alignment horizontal="justify" vertical="center" wrapText="1"/>
    </xf>
    <xf numFmtId="0" fontId="11" fillId="2" borderId="4" xfId="0" applyNumberFormat="1" applyFont="1" applyFill="1" applyBorder="1" applyAlignment="1">
      <alignment horizontal="center" vertical="center" wrapText="1"/>
    </xf>
    <xf numFmtId="1" fontId="11" fillId="2" borderId="0" xfId="0" applyNumberFormat="1"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top" wrapText="1"/>
    </xf>
    <xf numFmtId="0" fontId="11" fillId="2" borderId="0"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2" borderId="0" xfId="0" applyFont="1" applyFill="1" applyAlignment="1">
      <alignment horizontal="center" vertical="center" wrapText="1"/>
    </xf>
    <xf numFmtId="0" fontId="11" fillId="5" borderId="0" xfId="0" applyFont="1" applyFill="1" applyAlignment="1">
      <alignment horizontal="center" vertical="center"/>
    </xf>
    <xf numFmtId="0" fontId="11" fillId="5" borderId="0" xfId="0" applyFont="1" applyFill="1" applyAlignment="1">
      <alignment horizontal="center" vertical="center" wrapText="1"/>
    </xf>
    <xf numFmtId="0" fontId="11" fillId="0" borderId="19"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4" fillId="2" borderId="0" xfId="0" applyFont="1" applyFill="1" applyBorder="1" applyAlignment="1">
      <alignment horizontal="center"/>
    </xf>
    <xf numFmtId="0" fontId="23" fillId="0" borderId="0" xfId="0" applyFont="1" applyBorder="1" applyAlignment="1">
      <alignment horizontal="center"/>
    </xf>
    <xf numFmtId="0" fontId="16" fillId="4" borderId="0" xfId="0" applyFont="1" applyFill="1" applyBorder="1" applyAlignment="1">
      <alignment horizontal="center" vertical="center"/>
    </xf>
    <xf numFmtId="0" fontId="14" fillId="0" borderId="0" xfId="0" applyNumberFormat="1" applyFont="1" applyFill="1" applyBorder="1" applyAlignment="1">
      <alignment horizontal="center" vertical="center" wrapText="1"/>
    </xf>
    <xf numFmtId="0" fontId="27" fillId="0" borderId="0" xfId="0" applyFont="1" applyAlignment="1">
      <alignment horizontal="center"/>
    </xf>
    <xf numFmtId="0" fontId="18" fillId="0" borderId="0" xfId="0" applyFont="1" applyBorder="1" applyAlignment="1">
      <alignment horizontal="center" vertical="center"/>
    </xf>
    <xf numFmtId="1" fontId="15" fillId="0" borderId="0" xfId="0" applyNumberFormat="1" applyFont="1" applyFill="1" applyBorder="1" applyAlignment="1">
      <alignment horizontal="center" vertical="center"/>
    </xf>
    <xf numFmtId="49" fontId="11" fillId="0" borderId="13" xfId="0" applyNumberFormat="1" applyFont="1" applyFill="1" applyBorder="1" applyAlignment="1">
      <alignment horizontal="center" vertical="center"/>
    </xf>
    <xf numFmtId="1" fontId="11" fillId="2" borderId="13" xfId="0" applyNumberFormat="1" applyFont="1" applyFill="1" applyBorder="1" applyAlignment="1">
      <alignment horizontal="center" vertical="center"/>
    </xf>
    <xf numFmtId="1" fontId="16" fillId="4" borderId="0" xfId="0" applyNumberFormat="1" applyFont="1" applyFill="1" applyBorder="1" applyAlignment="1">
      <alignment horizontal="center" vertical="center"/>
    </xf>
    <xf numFmtId="0" fontId="16" fillId="0" borderId="1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8"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0" xfId="0" applyFont="1" applyFill="1" applyBorder="1" applyAlignment="1">
      <alignment horizontal="center" vertical="center"/>
    </xf>
    <xf numFmtId="0" fontId="11" fillId="2" borderId="8" xfId="0" applyFont="1" applyFill="1" applyBorder="1" applyAlignment="1">
      <alignment horizontal="left" vertical="top" wrapText="1"/>
    </xf>
    <xf numFmtId="0" fontId="11" fillId="2" borderId="8"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justify" vertical="center" wrapText="1"/>
    </xf>
    <xf numFmtId="0" fontId="11" fillId="2" borderId="6" xfId="0" applyFont="1" applyFill="1" applyBorder="1" applyAlignment="1">
      <alignment horizontal="justify" vertical="center" wrapText="1"/>
    </xf>
    <xf numFmtId="0" fontId="11" fillId="2" borderId="7"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21" fillId="3" borderId="9"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cellXfs>
  <cellStyles count="1">
    <cellStyle name="Normal" xfId="0" builtinId="0"/>
  </cellStyles>
  <dxfs count="12">
    <dxf>
      <fill>
        <patternFill>
          <bgColor rgb="FF99FF66"/>
        </patternFill>
      </fill>
    </dxf>
    <dxf>
      <fill>
        <patternFill>
          <bgColor rgb="FFFFFF00"/>
        </patternFill>
      </fill>
    </dxf>
    <dxf>
      <font>
        <color theme="0"/>
      </font>
      <fill>
        <patternFill>
          <bgColor rgb="FFFF0000"/>
        </patternFill>
      </fill>
    </dxf>
    <dxf>
      <fill>
        <patternFill>
          <bgColor rgb="FF99FF66"/>
        </patternFill>
      </fill>
    </dxf>
    <dxf>
      <fill>
        <patternFill>
          <bgColor rgb="FFFFFF00"/>
        </patternFill>
      </fill>
    </dxf>
    <dxf>
      <font>
        <color theme="0"/>
      </font>
      <fill>
        <patternFill>
          <bgColor rgb="FFFF0000"/>
        </patternFill>
      </fill>
    </dxf>
    <dxf>
      <fill>
        <patternFill>
          <bgColor rgb="FF99FF66"/>
        </patternFill>
      </fill>
    </dxf>
    <dxf>
      <fill>
        <patternFill>
          <bgColor rgb="FFFFFF00"/>
        </patternFill>
      </fill>
    </dxf>
    <dxf>
      <font>
        <color theme="0"/>
      </font>
      <fill>
        <patternFill>
          <bgColor rgb="FFFF0000"/>
        </patternFill>
      </fill>
    </dxf>
    <dxf>
      <fill>
        <patternFill>
          <bgColor rgb="FF99FF66"/>
        </patternFill>
      </fill>
    </dxf>
    <dxf>
      <fill>
        <patternFill>
          <bgColor rgb="FFFFFF00"/>
        </patternFill>
      </fill>
    </dxf>
    <dxf>
      <font>
        <color theme="0"/>
      </font>
      <fill>
        <patternFill>
          <bgColor rgb="FFFF0000"/>
        </patternFill>
      </fill>
    </dxf>
  </dxfs>
  <tableStyles count="0" defaultTableStyle="TableStyleMedium9" defaultPivotStyle="PivotStyleLight16"/>
  <colors>
    <mruColors>
      <color rgb="FF008000"/>
      <color rgb="FFFFCDCD"/>
      <color rgb="FF99FF66"/>
      <color rgb="FF99FF99"/>
      <color rgb="FFFF6161"/>
      <color rgb="FFED1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371475</xdr:colOff>
      <xdr:row>2</xdr:row>
      <xdr:rowOff>76200</xdr:rowOff>
    </xdr:from>
    <xdr:to>
      <xdr:col>8</xdr:col>
      <xdr:colOff>371475</xdr:colOff>
      <xdr:row>375</xdr:row>
      <xdr:rowOff>133350</xdr:rowOff>
    </xdr:to>
    <xdr:sp macro="" textlink="">
      <xdr:nvSpPr>
        <xdr:cNvPr id="5" name="TextBox 4"/>
        <xdr:cNvSpPr txBox="1"/>
      </xdr:nvSpPr>
      <xdr:spPr>
        <a:xfrm>
          <a:off x="371475" y="333375"/>
          <a:ext cx="7334250" cy="5410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spcAft>
              <a:spcPts val="800"/>
            </a:spcAft>
          </a:pPr>
          <a:r>
            <a:rPr lang="en-GB" sz="900">
              <a:solidFill>
                <a:srgbClr val="404040"/>
              </a:solidFill>
              <a:effectLst/>
              <a:latin typeface="Arial" panose="020B0604020202020204" pitchFamily="34" charset="0"/>
              <a:ea typeface="Calibri" panose="020F0502020204030204" pitchFamily="34" charset="0"/>
              <a:cs typeface="Arial" panose="020B0604020202020204" pitchFamily="34" charset="0"/>
            </a:rPr>
            <a:t>The agent selection tool provides a useful mechanism for the recruitment teams of MFS providers to screen and select potential MFS agents. Based on a simple excel based modelling, the tool can be used to understand the suitability of potential agents. The various parameters chosen reflect the likelihood that an agent scored on these factors would have a better chance of success and sustainability when it comes to the MFS agency business. The tool consists of 3 sheets:</a:t>
          </a:r>
          <a:endParaRPr lang="en-GB" sz="900">
            <a:effectLst/>
            <a:latin typeface="Arial" panose="020B0604020202020204" pitchFamily="34" charset="0"/>
            <a:ea typeface="Calibri" panose="020F0502020204030204" pitchFamily="34" charset="0"/>
            <a:cs typeface="Arial" panose="020B0604020202020204" pitchFamily="34" charset="0"/>
          </a:endParaRPr>
        </a:p>
        <a:p>
          <a:pPr algn="just">
            <a:lnSpc>
              <a:spcPct val="150000"/>
            </a:lnSpc>
            <a:spcAft>
              <a:spcPts val="800"/>
            </a:spcAft>
          </a:pPr>
          <a:r>
            <a:rPr lang="en-GB" sz="900" b="1">
              <a:solidFill>
                <a:srgbClr val="ED7D31"/>
              </a:solidFill>
              <a:effectLst/>
              <a:latin typeface="Arial" panose="020B0604020202020204" pitchFamily="34" charset="0"/>
              <a:ea typeface="Calibri" panose="020F0502020204030204" pitchFamily="34" charset="0"/>
              <a:cs typeface="Arial" panose="020B0604020202020204" pitchFamily="34" charset="0"/>
            </a:rPr>
            <a:t>1) Preliminary Assessment </a:t>
          </a:r>
          <a:endParaRPr lang="en-GB" sz="900">
            <a:effectLst/>
            <a:latin typeface="Arial" panose="020B0604020202020204" pitchFamily="34" charset="0"/>
            <a:ea typeface="Calibri" panose="020F0502020204030204" pitchFamily="34" charset="0"/>
            <a:cs typeface="Arial" panose="020B0604020202020204" pitchFamily="34" charset="0"/>
          </a:endParaRPr>
        </a:p>
        <a:p>
          <a:pPr algn="just">
            <a:lnSpc>
              <a:spcPct val="150000"/>
            </a:lnSpc>
            <a:spcAft>
              <a:spcPts val="800"/>
            </a:spcAft>
          </a:pPr>
          <a:r>
            <a:rPr lang="en-GB" sz="900">
              <a:solidFill>
                <a:srgbClr val="404040"/>
              </a:solidFill>
              <a:effectLst/>
              <a:latin typeface="Arial" panose="020B0604020202020204" pitchFamily="34" charset="0"/>
              <a:ea typeface="Calibri" panose="020F0502020204030204" pitchFamily="34" charset="0"/>
              <a:cs typeface="Arial" panose="020B0604020202020204" pitchFamily="34" charset="0"/>
            </a:rPr>
            <a:t>This assessment sheet consists of 10 criteria which the potential agent must fulfil if she is to be considered for further assessment. If even one of the criteria is not fulfilled, the application is rejected. This preliminary assessment sheet will be used by the field staff to reject/select the agents at the initial round of agent selection. The agents who clear this round will advance to the next round of selection which is Potential Agent Assessment. Recruitment staff simply have to select a “Yes” or “No” option against each of the criteria. The recommendation for rejection or further assessment is displayed at the bottom of the sheet.</a:t>
          </a:r>
          <a:endParaRPr lang="en-GB" sz="900">
            <a:effectLst/>
            <a:latin typeface="Arial" panose="020B0604020202020204" pitchFamily="34" charset="0"/>
            <a:ea typeface="Calibri" panose="020F0502020204030204" pitchFamily="34" charset="0"/>
            <a:cs typeface="Arial" panose="020B0604020202020204" pitchFamily="34" charset="0"/>
          </a:endParaRPr>
        </a:p>
        <a:p>
          <a:pPr algn="just">
            <a:lnSpc>
              <a:spcPct val="150000"/>
            </a:lnSpc>
            <a:spcAft>
              <a:spcPts val="800"/>
            </a:spcAft>
          </a:pPr>
          <a:r>
            <a:rPr lang="en-GB" sz="900" b="1">
              <a:solidFill>
                <a:srgbClr val="ED7D31"/>
              </a:solidFill>
              <a:effectLst/>
              <a:latin typeface="Arial" panose="020B0604020202020204" pitchFamily="34" charset="0"/>
              <a:ea typeface="Calibri" panose="020F0502020204030204" pitchFamily="34" charset="0"/>
              <a:cs typeface="Arial" panose="020B0604020202020204" pitchFamily="34" charset="0"/>
            </a:rPr>
            <a:t>2) Quantitative Agent Assessment</a:t>
          </a:r>
          <a:endParaRPr lang="en-GB" sz="900">
            <a:effectLst/>
            <a:latin typeface="Arial" panose="020B0604020202020204" pitchFamily="34" charset="0"/>
            <a:ea typeface="Calibri" panose="020F0502020204030204" pitchFamily="34" charset="0"/>
            <a:cs typeface="Arial" panose="020B0604020202020204" pitchFamily="34" charset="0"/>
          </a:endParaRPr>
        </a:p>
        <a:p>
          <a:pPr algn="just">
            <a:lnSpc>
              <a:spcPct val="150000"/>
            </a:lnSpc>
            <a:spcAft>
              <a:spcPts val="800"/>
            </a:spcAft>
          </a:pPr>
          <a:r>
            <a:rPr lang="en-GB" sz="900">
              <a:solidFill>
                <a:srgbClr val="404040"/>
              </a:solidFill>
              <a:effectLst/>
              <a:latin typeface="Arial" panose="020B0604020202020204" pitchFamily="34" charset="0"/>
              <a:ea typeface="Calibri" panose="020F0502020204030204" pitchFamily="34" charset="0"/>
              <a:cs typeface="Arial" panose="020B0604020202020204" pitchFamily="34" charset="0"/>
            </a:rPr>
            <a:t>This is the main data entry sheet. This sheet will be used by the field staff responsible for the final agent selection. The recruitment staff need to choose the relevant option in the “Response” column. The associated scores for every response is displayed automatically.</a:t>
          </a:r>
          <a:endParaRPr lang="en-GB" sz="900">
            <a:effectLst/>
            <a:latin typeface="Arial" panose="020B0604020202020204" pitchFamily="34" charset="0"/>
            <a:ea typeface="Calibri" panose="020F0502020204030204" pitchFamily="34" charset="0"/>
            <a:cs typeface="Arial" panose="020B0604020202020204" pitchFamily="34" charset="0"/>
          </a:endParaRPr>
        </a:p>
        <a:p>
          <a:pPr algn="just">
            <a:lnSpc>
              <a:spcPct val="150000"/>
            </a:lnSpc>
            <a:spcAft>
              <a:spcPts val="800"/>
            </a:spcAft>
          </a:pPr>
          <a:r>
            <a:rPr lang="en-GB" sz="900">
              <a:solidFill>
                <a:srgbClr val="404040"/>
              </a:solidFill>
              <a:effectLst/>
              <a:latin typeface="Arial" panose="020B0604020202020204" pitchFamily="34" charset="0"/>
              <a:ea typeface="Calibri" panose="020F0502020204030204" pitchFamily="34" charset="0"/>
              <a:cs typeface="Arial" panose="020B0604020202020204" pitchFamily="34" charset="0"/>
            </a:rPr>
            <a:t>On data entry, the tool will recommend/reject the agent to be on-boarded with an actionable recommendation. The highest score that an agent can get is 100. Based on the score calculated after all the fields are entered, there are five recommendations which are possible. These are listed in the adjacent table</a:t>
          </a:r>
          <a:endParaRPr lang="en-GB" sz="900">
            <a:effectLst/>
            <a:latin typeface="Arial" panose="020B0604020202020204" pitchFamily="34" charset="0"/>
            <a:ea typeface="Calibri" panose="020F0502020204030204" pitchFamily="34" charset="0"/>
            <a:cs typeface="Arial" panose="020B0604020202020204" pitchFamily="34" charset="0"/>
          </a:endParaRPr>
        </a:p>
        <a:p>
          <a:pPr marL="0" marR="0" lvl="0" indent="0" algn="just" defTabSz="914400" eaLnBrk="1" fontAlgn="auto" latinLnBrk="0" hangingPunct="1">
            <a:lnSpc>
              <a:spcPct val="150000"/>
            </a:lnSpc>
            <a:spcBef>
              <a:spcPts val="0"/>
            </a:spcBef>
            <a:spcAft>
              <a:spcPts val="800"/>
            </a:spcAft>
            <a:buClrTx/>
            <a:buSzTx/>
            <a:buFontTx/>
            <a:buNone/>
            <a:tabLst/>
            <a:defRPr/>
          </a:pPr>
          <a:r>
            <a:rPr kumimoji="0" lang="en-GB" sz="900" b="1" i="0" u="none" strike="noStrike" kern="0" cap="none" spc="0" normalizeH="0" baseline="0" noProof="0">
              <a:ln>
                <a:noFill/>
              </a:ln>
              <a:solidFill>
                <a:srgbClr val="ED7D31"/>
              </a:solidFill>
              <a:effectLst/>
              <a:uLnTx/>
              <a:uFillTx/>
              <a:latin typeface="Arial" panose="020B0604020202020204" pitchFamily="34" charset="0"/>
              <a:ea typeface="Calibri" panose="020F0502020204030204" pitchFamily="34" charset="0"/>
              <a:cs typeface="Arial" panose="020B0604020202020204" pitchFamily="34" charset="0"/>
            </a:rPr>
            <a:t>3) Qualitative Agent Assessment</a:t>
          </a:r>
          <a:endParaRPr kumimoji="0" lang="en-GB" sz="9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endParaRPr>
        </a:p>
        <a:p>
          <a:pPr>
            <a:lnSpc>
              <a:spcPct val="150000"/>
            </a:lnSpc>
          </a:pPr>
          <a:r>
            <a:rPr lang="en-GB" sz="900">
              <a:solidFill>
                <a:schemeClr val="tx1">
                  <a:lumMod val="75000"/>
                  <a:lumOff val="25000"/>
                </a:schemeClr>
              </a:solidFill>
              <a:effectLst/>
              <a:latin typeface="Arial" panose="020B0604020202020204" pitchFamily="34" charset="0"/>
              <a:ea typeface="+mn-ea"/>
              <a:cs typeface="Arial" panose="020B0604020202020204" pitchFamily="34" charset="0"/>
            </a:rPr>
            <a:t>The qualitative tool is a descriptive tool which the recruitment staff uses to make key points on the criteria for women agent selection. </a:t>
          </a:r>
          <a:r>
            <a:rPr lang="en-GB" sz="900">
              <a:solidFill>
                <a:schemeClr val="tx1">
                  <a:lumMod val="75000"/>
                  <a:lumOff val="25000"/>
                </a:schemeClr>
              </a:solidFill>
              <a:effectLst/>
              <a:latin typeface="Arial" panose="020B0604020202020204" pitchFamily="34" charset="0"/>
              <a:ea typeface="Calibri" panose="020F0502020204030204" pitchFamily="34" charset="0"/>
              <a:cs typeface="Arial" panose="020B0604020202020204" pitchFamily="34" charset="0"/>
            </a:rPr>
            <a:t>The staff should add his / her notes on each of the questions. The</a:t>
          </a:r>
          <a:r>
            <a:rPr lang="en-GB" sz="900" baseline="0">
              <a:solidFill>
                <a:schemeClr val="tx1">
                  <a:lumMod val="75000"/>
                  <a:lumOff val="25000"/>
                </a:schemeClr>
              </a:solidFill>
              <a:effectLst/>
              <a:latin typeface="Arial" panose="020B0604020202020204" pitchFamily="34" charset="0"/>
              <a:ea typeface="Calibri" panose="020F0502020204030204" pitchFamily="34" charset="0"/>
              <a:cs typeface="Arial" panose="020B0604020202020204" pitchFamily="34" charset="0"/>
            </a:rPr>
            <a:t> head of the recruitment team must include these subjective aspects along with the quantitative scores in finalising the women agents.</a:t>
          </a:r>
          <a:endParaRPr lang="en-GB" sz="900">
            <a:solidFill>
              <a:schemeClr val="tx1">
                <a:lumMod val="75000"/>
                <a:lumOff val="25000"/>
              </a:schemeClr>
            </a:solidFill>
            <a:effectLst/>
            <a:latin typeface="Arial" panose="020B0604020202020204" pitchFamily="34" charset="0"/>
            <a:ea typeface="+mn-ea"/>
            <a:cs typeface="Arial" panose="020B0604020202020204" pitchFamily="34" charset="0"/>
          </a:endParaRPr>
        </a:p>
        <a:p>
          <a:pPr algn="just">
            <a:lnSpc>
              <a:spcPct val="150000"/>
            </a:lnSpc>
            <a:spcAft>
              <a:spcPts val="800"/>
            </a:spcAft>
          </a:pPr>
          <a:endParaRPr lang="en-GB" sz="900">
            <a:solidFill>
              <a:srgbClr val="404040"/>
            </a:solidFill>
            <a:effectLst/>
            <a:latin typeface="Arial" panose="020B0604020202020204" pitchFamily="34" charset="0"/>
            <a:ea typeface="Calibri" panose="020F0502020204030204" pitchFamily="34" charset="0"/>
            <a:cs typeface="Arial" panose="020B0604020202020204" pitchFamily="34" charset="0"/>
          </a:endParaRPr>
        </a:p>
        <a:p>
          <a:pPr algn="just">
            <a:lnSpc>
              <a:spcPct val="150000"/>
            </a:lnSpc>
            <a:spcAft>
              <a:spcPts val="800"/>
            </a:spcAft>
          </a:pPr>
          <a:r>
            <a:rPr lang="en-GB" sz="900" b="1">
              <a:solidFill>
                <a:srgbClr val="ED7D31"/>
              </a:solidFill>
              <a:effectLst/>
              <a:latin typeface="Arial" panose="020B0604020202020204" pitchFamily="34" charset="0"/>
              <a:ea typeface="Calibri" panose="020F0502020204030204" pitchFamily="34" charset="0"/>
              <a:cs typeface="Arial" panose="020B0604020202020204" pitchFamily="34" charset="0"/>
            </a:rPr>
            <a:t>4) Parameter scoring sheet</a:t>
          </a:r>
          <a:r>
            <a:rPr lang="en-GB" sz="900">
              <a:solidFill>
                <a:srgbClr val="404040"/>
              </a:solidFill>
              <a:effectLst/>
              <a:latin typeface="Arial" panose="020B0604020202020204" pitchFamily="34" charset="0"/>
              <a:ea typeface="Calibri" panose="020F0502020204030204" pitchFamily="34" charset="0"/>
              <a:cs typeface="Arial" panose="020B0604020202020204" pitchFamily="34" charset="0"/>
            </a:rPr>
            <a:t> </a:t>
          </a:r>
          <a:endParaRPr lang="en-GB" sz="900">
            <a:effectLst/>
            <a:latin typeface="Arial" panose="020B0604020202020204" pitchFamily="34" charset="0"/>
            <a:ea typeface="Calibri" panose="020F0502020204030204" pitchFamily="34" charset="0"/>
            <a:cs typeface="Arial" panose="020B0604020202020204" pitchFamily="34" charset="0"/>
          </a:endParaRPr>
        </a:p>
        <a:p>
          <a:pPr algn="just">
            <a:lnSpc>
              <a:spcPct val="150000"/>
            </a:lnSpc>
            <a:spcAft>
              <a:spcPts val="800"/>
            </a:spcAft>
          </a:pPr>
          <a:r>
            <a:rPr lang="en-GB" sz="900">
              <a:solidFill>
                <a:srgbClr val="404040"/>
              </a:solidFill>
              <a:effectLst/>
              <a:latin typeface="Arial" panose="020B0604020202020204" pitchFamily="34" charset="0"/>
              <a:ea typeface="Calibri" panose="020F0502020204030204" pitchFamily="34" charset="0"/>
              <a:cs typeface="Arial" panose="020B0604020202020204" pitchFamily="34" charset="0"/>
            </a:rPr>
            <a:t>The scoring of various parameters and their associated values are referenced from this sheet to calculate the final agent scores. The head of the recruitment team may change the scores associated with every option in this sheet based on business requirements. It is recommended however that editing privileges to this sheet be restricted.</a:t>
          </a:r>
          <a:endParaRPr lang="en-GB" sz="900">
            <a:effectLst/>
            <a:latin typeface="Arial" panose="020B0604020202020204" pitchFamily="34" charset="0"/>
            <a:ea typeface="Calibri" panose="020F0502020204030204" pitchFamily="34" charset="0"/>
            <a:cs typeface="Arial" panose="020B0604020202020204" pitchFamily="34" charset="0"/>
          </a:endParaRPr>
        </a:p>
        <a:p>
          <a:endParaRPr lang="en-GB"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378"/>
  <sheetViews>
    <sheetView showGridLines="0" topLeftCell="A7" workbookViewId="0">
      <selection activeCell="H11" sqref="H11"/>
    </sheetView>
  </sheetViews>
  <sheetFormatPr defaultColWidth="0" defaultRowHeight="15" zeroHeight="1" x14ac:dyDescent="0.25"/>
  <cols>
    <col min="1" max="1" width="9.140625" style="3" customWidth="1"/>
    <col min="2" max="5" width="9.140625" style="1" customWidth="1"/>
    <col min="6" max="6" width="9" style="1" bestFit="1" customWidth="1"/>
    <col min="7" max="7" width="20.5703125" style="1" customWidth="1"/>
    <col min="8" max="8" width="34.7109375" style="1" customWidth="1"/>
    <col min="9" max="9" width="7.42578125" style="1" customWidth="1"/>
    <col min="10" max="10" width="7.140625" style="1" bestFit="1" customWidth="1"/>
    <col min="11" max="11" width="13.5703125" style="1" bestFit="1" customWidth="1"/>
    <col min="12" max="12" width="37.28515625" style="1" bestFit="1" customWidth="1"/>
    <col min="13" max="15" width="9.140625" style="1" customWidth="1"/>
    <col min="16" max="16" width="6.5703125" style="3" hidden="1" customWidth="1"/>
    <col min="17" max="17" width="0" style="3" hidden="1" customWidth="1"/>
    <col min="18" max="18" width="6.5703125" style="3" hidden="1" customWidth="1"/>
    <col min="19" max="19" width="0" style="3" hidden="1" customWidth="1"/>
    <col min="20" max="16384" width="6.5703125" style="3" hidden="1"/>
  </cols>
  <sheetData>
    <row r="1" spans="1:16" ht="3" customHeight="1" x14ac:dyDescent="0.25">
      <c r="A1" s="8"/>
      <c r="B1" s="9"/>
      <c r="C1" s="9"/>
      <c r="D1" s="9"/>
      <c r="E1" s="9"/>
      <c r="F1" s="9"/>
      <c r="G1" s="9"/>
      <c r="H1" s="9"/>
      <c r="I1" s="9"/>
      <c r="J1" s="9"/>
      <c r="K1" s="9"/>
      <c r="L1" s="9"/>
      <c r="M1" s="9"/>
      <c r="N1" s="9"/>
      <c r="O1" s="9"/>
    </row>
    <row r="2" spans="1:16" ht="17.25" customHeight="1" x14ac:dyDescent="0.25">
      <c r="A2" s="4"/>
      <c r="B2" s="2"/>
      <c r="C2" s="2"/>
      <c r="D2" s="2"/>
      <c r="E2" s="2"/>
      <c r="F2" s="2"/>
      <c r="G2" s="2"/>
      <c r="H2" s="2"/>
      <c r="I2" s="2"/>
      <c r="J2" s="2"/>
      <c r="K2" s="2"/>
      <c r="L2" s="2"/>
      <c r="M2" s="2"/>
      <c r="N2" s="2"/>
      <c r="O2" s="2"/>
    </row>
    <row r="3" spans="1:16" x14ac:dyDescent="0.25">
      <c r="A3" s="4"/>
      <c r="B3" s="2"/>
      <c r="C3" s="2"/>
      <c r="D3" s="2"/>
      <c r="E3" s="2"/>
      <c r="F3" s="2"/>
      <c r="G3" s="2"/>
      <c r="H3" s="2"/>
      <c r="I3" s="2"/>
      <c r="J3" s="2"/>
      <c r="K3" s="2"/>
      <c r="L3" s="2"/>
      <c r="M3" s="2"/>
      <c r="N3" s="2"/>
      <c r="O3" s="2"/>
    </row>
    <row r="4" spans="1:16" x14ac:dyDescent="0.25">
      <c r="A4" s="4"/>
      <c r="B4" s="2"/>
      <c r="C4" s="2"/>
      <c r="D4" s="2"/>
      <c r="E4" s="2"/>
      <c r="F4" s="2"/>
      <c r="G4" s="2"/>
      <c r="H4" s="2"/>
      <c r="I4" s="2"/>
      <c r="J4" s="2"/>
      <c r="K4" s="2"/>
      <c r="L4" s="2"/>
      <c r="M4" s="2"/>
      <c r="N4" s="2"/>
      <c r="O4" s="2"/>
      <c r="P4" s="2"/>
    </row>
    <row r="5" spans="1:16" x14ac:dyDescent="0.25">
      <c r="A5" s="4"/>
      <c r="B5" s="2"/>
      <c r="C5" s="2"/>
      <c r="D5" s="2"/>
      <c r="E5" s="2"/>
      <c r="F5" s="2"/>
      <c r="G5" s="2"/>
      <c r="H5" s="2"/>
      <c r="I5" s="2"/>
      <c r="J5" s="2"/>
      <c r="K5" s="2"/>
      <c r="L5" s="2"/>
      <c r="M5" s="2"/>
      <c r="N5" s="2"/>
      <c r="O5" s="2"/>
    </row>
    <row r="6" spans="1:16" x14ac:dyDescent="0.25">
      <c r="A6" s="4"/>
      <c r="B6" s="2"/>
      <c r="C6" s="2"/>
      <c r="D6" s="2"/>
      <c r="E6" s="2"/>
      <c r="F6" s="2"/>
      <c r="G6" s="2"/>
      <c r="H6" s="2"/>
      <c r="I6" s="2"/>
      <c r="J6" s="2"/>
      <c r="K6" s="2"/>
      <c r="L6" s="2"/>
      <c r="M6" s="2"/>
      <c r="N6" s="2"/>
      <c r="O6" s="2"/>
    </row>
    <row r="7" spans="1:16" x14ac:dyDescent="0.25">
      <c r="A7" s="4"/>
      <c r="B7" s="2"/>
      <c r="C7" s="2"/>
      <c r="D7" s="2"/>
      <c r="E7" s="2"/>
      <c r="F7" s="2"/>
      <c r="G7" s="2"/>
      <c r="H7" s="2"/>
      <c r="I7" s="2"/>
      <c r="J7" s="2"/>
      <c r="K7" s="2"/>
      <c r="L7" s="2"/>
      <c r="M7" s="2"/>
      <c r="N7" s="2"/>
      <c r="O7" s="2"/>
    </row>
    <row r="8" spans="1:16" x14ac:dyDescent="0.25">
      <c r="A8" s="4"/>
      <c r="B8" s="2"/>
      <c r="C8" s="2"/>
      <c r="D8" s="2"/>
      <c r="E8" s="2"/>
      <c r="F8" s="2"/>
      <c r="G8" s="2"/>
      <c r="H8" s="2"/>
      <c r="I8" s="2"/>
      <c r="J8" s="2"/>
      <c r="K8" s="2"/>
      <c r="L8" s="2"/>
      <c r="M8" s="2"/>
      <c r="N8" s="2"/>
      <c r="O8" s="2"/>
    </row>
    <row r="9" spans="1:16" x14ac:dyDescent="0.25">
      <c r="A9" s="4"/>
      <c r="B9" s="2"/>
      <c r="C9" s="2"/>
      <c r="D9" s="2"/>
      <c r="E9" s="2"/>
      <c r="F9" s="2"/>
      <c r="G9" s="2"/>
      <c r="H9" s="2"/>
      <c r="I9" s="2"/>
      <c r="J9" s="2"/>
      <c r="K9" s="2"/>
      <c r="L9" s="2"/>
      <c r="M9" s="2"/>
      <c r="N9" s="2"/>
      <c r="O9" s="2"/>
    </row>
    <row r="10" spans="1:16" x14ac:dyDescent="0.25">
      <c r="A10" s="4"/>
      <c r="B10" s="2"/>
      <c r="C10" s="2"/>
      <c r="D10" s="2"/>
      <c r="E10" s="2"/>
      <c r="F10" s="2"/>
      <c r="G10" s="2"/>
      <c r="H10" s="2"/>
      <c r="I10" s="2"/>
      <c r="J10" s="2"/>
      <c r="K10" s="2"/>
      <c r="L10" s="2"/>
      <c r="M10" s="2"/>
      <c r="N10" s="2"/>
      <c r="O10" s="2"/>
    </row>
    <row r="11" spans="1:16" x14ac:dyDescent="0.25">
      <c r="A11" s="4"/>
      <c r="B11" s="2"/>
      <c r="C11" s="2"/>
      <c r="D11" s="2"/>
      <c r="E11" s="2"/>
      <c r="F11" s="2"/>
      <c r="G11" s="2"/>
      <c r="H11" s="2"/>
      <c r="I11" s="2"/>
      <c r="J11" s="2"/>
      <c r="K11" s="2"/>
      <c r="L11" s="2"/>
      <c r="M11" s="2"/>
      <c r="N11" s="2"/>
      <c r="O11" s="2"/>
    </row>
    <row r="12" spans="1:16" x14ac:dyDescent="0.25">
      <c r="A12" s="4"/>
      <c r="B12" s="2"/>
      <c r="C12" s="2"/>
      <c r="D12" s="2"/>
      <c r="E12" s="2"/>
      <c r="F12" s="2"/>
      <c r="G12" s="2"/>
      <c r="H12" s="2"/>
      <c r="I12" s="2"/>
      <c r="J12" s="2"/>
      <c r="K12" s="2"/>
      <c r="L12" s="2"/>
      <c r="M12" s="2"/>
      <c r="N12" s="2"/>
      <c r="O12" s="2"/>
    </row>
    <row r="13" spans="1:16" ht="16.5" customHeight="1" x14ac:dyDescent="0.25">
      <c r="A13" s="4"/>
      <c r="B13" s="2"/>
      <c r="C13" s="2"/>
      <c r="D13" s="2"/>
      <c r="E13" s="2"/>
      <c r="F13" s="2"/>
      <c r="G13" s="2"/>
      <c r="H13" s="2"/>
      <c r="I13" s="2"/>
      <c r="J13" s="2"/>
      <c r="K13" s="2"/>
      <c r="L13" s="2"/>
      <c r="M13" s="2"/>
      <c r="N13" s="2"/>
      <c r="O13" s="2"/>
    </row>
    <row r="14" spans="1:16" ht="16.5" customHeight="1" x14ac:dyDescent="0.25">
      <c r="A14" s="4"/>
      <c r="B14" s="2"/>
      <c r="C14" s="2"/>
      <c r="D14" s="2"/>
      <c r="E14" s="2"/>
      <c r="F14" s="2"/>
      <c r="G14" s="2"/>
      <c r="H14" s="2"/>
      <c r="I14" s="2"/>
      <c r="J14" s="2"/>
      <c r="K14" s="2"/>
      <c r="L14" s="2"/>
      <c r="M14" s="2"/>
      <c r="N14" s="2"/>
      <c r="O14" s="2"/>
    </row>
    <row r="15" spans="1:16" ht="16.5" customHeight="1" x14ac:dyDescent="0.25">
      <c r="A15" s="4"/>
      <c r="B15" s="2"/>
      <c r="C15" s="2"/>
      <c r="D15" s="2"/>
      <c r="E15" s="2"/>
      <c r="F15" s="2"/>
      <c r="G15" s="2"/>
      <c r="H15" s="2"/>
      <c r="I15" s="2"/>
      <c r="J15" s="54"/>
      <c r="K15" s="54"/>
      <c r="L15" s="54"/>
      <c r="M15" s="2"/>
      <c r="N15" s="2"/>
      <c r="O15" s="2"/>
    </row>
    <row r="16" spans="1:16" ht="16.5" customHeight="1" x14ac:dyDescent="0.25">
      <c r="A16" s="4"/>
      <c r="B16" s="2"/>
      <c r="C16" s="2"/>
      <c r="D16" s="2"/>
      <c r="E16" s="2"/>
      <c r="F16" s="139"/>
      <c r="G16" s="139"/>
      <c r="H16" s="139"/>
      <c r="I16" s="2"/>
      <c r="J16" s="140" t="s">
        <v>150</v>
      </c>
      <c r="K16" s="140"/>
      <c r="L16" s="140"/>
      <c r="M16" s="2"/>
      <c r="N16" s="2"/>
      <c r="O16" s="2"/>
    </row>
    <row r="17" spans="1:15" ht="31.5" customHeight="1" x14ac:dyDescent="0.25">
      <c r="A17" s="4"/>
      <c r="B17" s="2"/>
      <c r="C17" s="2"/>
      <c r="D17" s="2"/>
      <c r="E17" s="2"/>
      <c r="F17" s="50"/>
      <c r="G17" s="50"/>
      <c r="H17" s="51"/>
      <c r="I17" s="2"/>
      <c r="J17" s="55" t="s">
        <v>86</v>
      </c>
      <c r="K17" s="55" t="s">
        <v>92</v>
      </c>
      <c r="L17" s="56" t="s">
        <v>151</v>
      </c>
      <c r="M17" s="2"/>
      <c r="N17" s="2"/>
      <c r="O17" s="2"/>
    </row>
    <row r="18" spans="1:15" ht="16.5" customHeight="1" x14ac:dyDescent="0.25">
      <c r="A18" s="4"/>
      <c r="B18" s="2"/>
      <c r="C18" s="2"/>
      <c r="D18" s="2"/>
      <c r="E18" s="2"/>
      <c r="F18" s="27"/>
      <c r="G18" s="52"/>
      <c r="H18" s="53"/>
      <c r="I18" s="2"/>
      <c r="J18" s="57">
        <v>1</v>
      </c>
      <c r="K18" s="58" t="s">
        <v>88</v>
      </c>
      <c r="L18" s="59" t="s">
        <v>94</v>
      </c>
      <c r="M18" s="2"/>
      <c r="N18" s="2"/>
      <c r="O18" s="2"/>
    </row>
    <row r="19" spans="1:15" ht="16.5" customHeight="1" x14ac:dyDescent="0.25">
      <c r="A19" s="4"/>
      <c r="B19" s="2"/>
      <c r="C19" s="2"/>
      <c r="D19" s="2"/>
      <c r="E19" s="2"/>
      <c r="F19" s="27"/>
      <c r="G19" s="52"/>
      <c r="H19" s="53"/>
      <c r="I19" s="2"/>
      <c r="J19" s="57">
        <v>2</v>
      </c>
      <c r="K19" s="58" t="s">
        <v>89</v>
      </c>
      <c r="L19" s="59" t="s">
        <v>95</v>
      </c>
      <c r="M19" s="2"/>
      <c r="N19" s="2"/>
      <c r="O19" s="2"/>
    </row>
    <row r="20" spans="1:15" ht="16.5" customHeight="1" x14ac:dyDescent="0.25">
      <c r="A20" s="4"/>
      <c r="B20" s="2"/>
      <c r="C20" s="2"/>
      <c r="D20" s="2"/>
      <c r="E20" s="2"/>
      <c r="F20" s="27"/>
      <c r="G20" s="52"/>
      <c r="H20" s="53"/>
      <c r="I20" s="2"/>
      <c r="J20" s="57">
        <v>3</v>
      </c>
      <c r="K20" s="58" t="s">
        <v>90</v>
      </c>
      <c r="L20" s="59" t="s">
        <v>93</v>
      </c>
      <c r="M20" s="2"/>
      <c r="N20" s="2"/>
      <c r="O20" s="2"/>
    </row>
    <row r="21" spans="1:15" ht="16.5" customHeight="1" x14ac:dyDescent="0.25">
      <c r="A21" s="4"/>
      <c r="B21" s="2"/>
      <c r="C21" s="2"/>
      <c r="D21" s="2"/>
      <c r="E21" s="2"/>
      <c r="F21" s="27"/>
      <c r="G21" s="52"/>
      <c r="H21" s="53"/>
      <c r="I21" s="2"/>
      <c r="J21" s="57">
        <v>4</v>
      </c>
      <c r="K21" s="58" t="s">
        <v>91</v>
      </c>
      <c r="L21" s="59" t="s">
        <v>100</v>
      </c>
      <c r="M21" s="2"/>
      <c r="N21" s="2"/>
      <c r="O21" s="2"/>
    </row>
    <row r="22" spans="1:15" ht="16.5" customHeight="1" x14ac:dyDescent="0.25">
      <c r="A22" s="4"/>
      <c r="B22" s="2"/>
      <c r="C22" s="2"/>
      <c r="D22" s="2"/>
      <c r="E22" s="2"/>
      <c r="F22" s="28"/>
      <c r="G22" s="47"/>
      <c r="H22" s="29"/>
      <c r="I22" s="2"/>
      <c r="J22" s="57">
        <v>5</v>
      </c>
      <c r="K22" s="58" t="s">
        <v>87</v>
      </c>
      <c r="L22" s="59" t="s">
        <v>85</v>
      </c>
      <c r="M22" s="2"/>
      <c r="N22" s="2"/>
      <c r="O22" s="2"/>
    </row>
    <row r="23" spans="1:15" ht="16.5" customHeight="1" x14ac:dyDescent="0.25">
      <c r="A23" s="4"/>
      <c r="B23" s="2"/>
      <c r="C23" s="2"/>
      <c r="D23" s="2"/>
      <c r="E23" s="2"/>
      <c r="F23" s="2"/>
      <c r="G23" s="2"/>
      <c r="H23" s="2"/>
      <c r="I23" s="2"/>
      <c r="J23" s="60"/>
      <c r="K23" s="60"/>
      <c r="L23" s="60"/>
      <c r="M23" s="2"/>
      <c r="N23" s="2"/>
      <c r="O23" s="2"/>
    </row>
    <row r="24" spans="1:15" ht="15" hidden="1" customHeight="1" x14ac:dyDescent="0.25"/>
    <row r="25" spans="1:15" ht="15" hidden="1" customHeight="1" x14ac:dyDescent="0.25"/>
    <row r="26" spans="1:15" ht="15" hidden="1" customHeight="1" x14ac:dyDescent="0.25"/>
    <row r="27" spans="1:15" hidden="1" x14ac:dyDescent="0.25"/>
    <row r="28" spans="1:15" hidden="1" x14ac:dyDescent="0.25"/>
    <row r="29" spans="1:15" hidden="1" x14ac:dyDescent="0.25"/>
    <row r="30" spans="1:15" hidden="1" x14ac:dyDescent="0.25"/>
    <row r="31" spans="1:15" hidden="1" x14ac:dyDescent="0.25"/>
    <row r="32" spans="1:15"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x14ac:dyDescent="0.25"/>
    <row r="372" x14ac:dyDescent="0.25"/>
    <row r="373" x14ac:dyDescent="0.25"/>
    <row r="374" x14ac:dyDescent="0.25"/>
    <row r="375" x14ac:dyDescent="0.25"/>
    <row r="376" x14ac:dyDescent="0.25"/>
    <row r="377" x14ac:dyDescent="0.25"/>
    <row r="378" x14ac:dyDescent="0.25"/>
  </sheetData>
  <mergeCells count="2">
    <mergeCell ref="F16:H16"/>
    <mergeCell ref="J16:L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XFB46"/>
  <sheetViews>
    <sheetView showGridLines="0" topLeftCell="A4" workbookViewId="0">
      <selection activeCell="D10" sqref="D10"/>
    </sheetView>
  </sheetViews>
  <sheetFormatPr defaultColWidth="0" defaultRowHeight="12.75" zeroHeight="1" x14ac:dyDescent="0.2"/>
  <cols>
    <col min="1" max="1" width="1" style="5" customWidth="1"/>
    <col min="2" max="2" width="8.140625" style="5" customWidth="1"/>
    <col min="3" max="3" width="11.42578125" style="5" bestFit="1" customWidth="1"/>
    <col min="4" max="4" width="76" style="5" customWidth="1"/>
    <col min="5" max="5" width="10.5703125" style="5" bestFit="1" customWidth="1"/>
    <col min="6" max="28" width="20.7109375" style="5" hidden="1" customWidth="1"/>
    <col min="29" max="29" width="0.7109375" style="10" hidden="1" customWidth="1"/>
    <col min="30" max="53" width="12.7109375" style="11" hidden="1" customWidth="1"/>
    <col min="54" max="54" width="8.140625" style="11" customWidth="1"/>
    <col min="55" max="55" width="1" style="11" customWidth="1"/>
    <col min="56" max="56" width="19.5703125" style="5" hidden="1" customWidth="1"/>
    <col min="57" max="57" width="28" style="5" hidden="1" customWidth="1"/>
    <col min="58" max="58" width="5.7109375" style="5" hidden="1" customWidth="1"/>
    <col min="59" max="59" width="3.7109375" style="5" hidden="1" customWidth="1"/>
    <col min="60" max="60" width="16.7109375" style="5" hidden="1" customWidth="1"/>
    <col min="61" max="61" width="9.140625" style="5" hidden="1" customWidth="1"/>
    <col min="62" max="62" width="6" style="5" hidden="1" customWidth="1"/>
    <col min="63" max="63" width="5.7109375" style="5" hidden="1" customWidth="1"/>
    <col min="64" max="64" width="9.140625" style="5" hidden="1"/>
    <col min="65" max="65" width="4.28515625" style="5" hidden="1"/>
    <col min="66" max="16382" width="9.140625" style="5" hidden="1"/>
    <col min="16383" max="16384" width="2.7109375" style="5" hidden="1"/>
  </cols>
  <sheetData>
    <row r="1" spans="3:29" hidden="1" x14ac:dyDescent="0.2"/>
    <row r="2" spans="3:29" hidden="1" x14ac:dyDescent="0.2"/>
    <row r="3" spans="3:29" hidden="1" x14ac:dyDescent="0.2"/>
    <row r="4" spans="3:29" x14ac:dyDescent="0.2"/>
    <row r="5" spans="3:29" ht="15.75" x14ac:dyDescent="0.2">
      <c r="D5" s="31" t="s">
        <v>96</v>
      </c>
    </row>
    <row r="6" spans="3:29" x14ac:dyDescent="0.2"/>
    <row r="7" spans="3:29" ht="21.95" customHeight="1" x14ac:dyDescent="0.2">
      <c r="C7" s="30" t="s">
        <v>48</v>
      </c>
      <c r="D7" s="30" t="s">
        <v>49</v>
      </c>
      <c r="E7" s="30" t="s">
        <v>50</v>
      </c>
      <c r="AC7" s="5"/>
    </row>
    <row r="8" spans="3:29" ht="21.95" customHeight="1" x14ac:dyDescent="0.2">
      <c r="C8" s="61">
        <v>1</v>
      </c>
      <c r="D8" s="62" t="s">
        <v>97</v>
      </c>
      <c r="E8" s="61" t="s">
        <v>7</v>
      </c>
    </row>
    <row r="9" spans="3:29" ht="21.95" customHeight="1" x14ac:dyDescent="0.2">
      <c r="C9" s="61">
        <v>2</v>
      </c>
      <c r="D9" s="63" t="s">
        <v>98</v>
      </c>
      <c r="E9" s="61" t="s">
        <v>7</v>
      </c>
    </row>
    <row r="10" spans="3:29" ht="21.95" customHeight="1" x14ac:dyDescent="0.2">
      <c r="C10" s="61">
        <v>3</v>
      </c>
      <c r="D10" s="63" t="s">
        <v>76</v>
      </c>
      <c r="E10" s="61" t="s">
        <v>7</v>
      </c>
    </row>
    <row r="11" spans="3:29" ht="21.95" customHeight="1" x14ac:dyDescent="0.2">
      <c r="C11" s="61">
        <v>4</v>
      </c>
      <c r="D11" s="62" t="s">
        <v>54</v>
      </c>
      <c r="E11" s="61" t="s">
        <v>7</v>
      </c>
      <c r="F11" s="10"/>
      <c r="G11" s="10"/>
      <c r="H11" s="10"/>
      <c r="I11" s="10"/>
      <c r="J11" s="10"/>
      <c r="K11" s="10"/>
      <c r="L11" s="10"/>
      <c r="M11" s="10"/>
      <c r="N11" s="10"/>
      <c r="O11" s="10"/>
      <c r="P11" s="10"/>
      <c r="Q11" s="10"/>
      <c r="R11" s="10"/>
      <c r="S11" s="10"/>
      <c r="T11" s="10"/>
      <c r="U11" s="10"/>
      <c r="V11" s="10"/>
      <c r="W11" s="10"/>
      <c r="X11" s="10"/>
      <c r="Y11" s="10"/>
      <c r="Z11" s="10"/>
      <c r="AA11" s="10"/>
      <c r="AB11" s="10"/>
    </row>
    <row r="12" spans="3:29" ht="21.95" customHeight="1" x14ac:dyDescent="0.2">
      <c r="C12" s="61">
        <v>5</v>
      </c>
      <c r="D12" s="62" t="s">
        <v>212</v>
      </c>
      <c r="E12" s="61" t="s">
        <v>7</v>
      </c>
      <c r="F12" s="10"/>
      <c r="G12" s="10"/>
      <c r="H12" s="10"/>
      <c r="I12" s="10"/>
      <c r="J12" s="10"/>
      <c r="K12" s="10"/>
      <c r="L12" s="10"/>
      <c r="M12" s="10"/>
      <c r="N12" s="10"/>
      <c r="O12" s="10"/>
      <c r="P12" s="10"/>
      <c r="Q12" s="10"/>
      <c r="R12" s="10"/>
      <c r="S12" s="10"/>
      <c r="T12" s="10"/>
      <c r="U12" s="10"/>
      <c r="V12" s="10"/>
      <c r="W12" s="10"/>
      <c r="X12" s="10"/>
      <c r="Y12" s="10"/>
      <c r="Z12" s="10"/>
      <c r="AA12" s="10"/>
      <c r="AB12" s="10"/>
    </row>
    <row r="13" spans="3:29" ht="21.95" customHeight="1" x14ac:dyDescent="0.2">
      <c r="C13" s="61">
        <v>6</v>
      </c>
      <c r="D13" s="62" t="s">
        <v>99</v>
      </c>
      <c r="E13" s="61" t="s">
        <v>7</v>
      </c>
      <c r="F13" s="10"/>
      <c r="G13" s="10"/>
      <c r="H13" s="10"/>
      <c r="I13" s="10"/>
      <c r="J13" s="10"/>
      <c r="K13" s="10"/>
      <c r="L13" s="10"/>
      <c r="M13" s="10"/>
      <c r="N13" s="10"/>
      <c r="O13" s="10"/>
      <c r="P13" s="10"/>
      <c r="Q13" s="10"/>
      <c r="R13" s="10"/>
      <c r="S13" s="10"/>
      <c r="T13" s="10"/>
      <c r="U13" s="10"/>
      <c r="V13" s="10"/>
      <c r="W13" s="10"/>
      <c r="X13" s="10"/>
      <c r="Y13" s="10"/>
      <c r="Z13" s="10"/>
      <c r="AA13" s="10"/>
      <c r="AB13" s="10"/>
    </row>
    <row r="14" spans="3:29" ht="21.95" customHeight="1" x14ac:dyDescent="0.2">
      <c r="C14" s="61">
        <v>7</v>
      </c>
      <c r="D14" s="62" t="s">
        <v>133</v>
      </c>
      <c r="E14" s="64" t="s">
        <v>7</v>
      </c>
      <c r="F14" s="4"/>
      <c r="G14" s="4"/>
      <c r="H14" s="4"/>
      <c r="I14" s="4"/>
      <c r="J14" s="4"/>
      <c r="K14" s="4"/>
      <c r="L14" s="4"/>
      <c r="M14" s="4"/>
      <c r="N14" s="4"/>
      <c r="O14" s="4"/>
      <c r="P14" s="4"/>
      <c r="Q14" s="4"/>
      <c r="R14" s="4"/>
      <c r="S14" s="4"/>
      <c r="T14" s="4"/>
      <c r="U14" s="4"/>
      <c r="V14" s="4"/>
      <c r="W14" s="4"/>
      <c r="X14" s="4"/>
      <c r="Y14" s="4"/>
      <c r="Z14" s="4"/>
      <c r="AA14" s="4"/>
      <c r="AB14" s="4"/>
      <c r="AC14" s="4"/>
    </row>
    <row r="15" spans="3:29" ht="21.95" customHeight="1" x14ac:dyDescent="0.2">
      <c r="C15" s="61">
        <v>8</v>
      </c>
      <c r="D15" s="63" t="s">
        <v>78</v>
      </c>
      <c r="E15" s="61" t="s">
        <v>7</v>
      </c>
    </row>
    <row r="16" spans="3:29" ht="21.95" customHeight="1" x14ac:dyDescent="0.2">
      <c r="C16" s="65">
        <v>9</v>
      </c>
      <c r="D16" s="66" t="s">
        <v>203</v>
      </c>
      <c r="E16" s="65" t="s">
        <v>7</v>
      </c>
    </row>
    <row r="17" spans="3:29" ht="21.95" customHeight="1" x14ac:dyDescent="0.2">
      <c r="C17" s="61">
        <v>10</v>
      </c>
      <c r="D17" s="62" t="s">
        <v>53</v>
      </c>
      <c r="E17" s="61" t="s">
        <v>7</v>
      </c>
      <c r="F17" s="12"/>
      <c r="G17" s="13"/>
      <c r="H17" s="12"/>
      <c r="I17" s="12"/>
      <c r="J17" s="12"/>
      <c r="K17" s="12"/>
      <c r="L17" s="12"/>
      <c r="M17" s="12"/>
      <c r="N17" s="14"/>
      <c r="O17" s="14"/>
      <c r="P17" s="14"/>
      <c r="Q17" s="14"/>
      <c r="R17" s="14"/>
      <c r="S17" s="14"/>
      <c r="T17" s="14"/>
      <c r="U17" s="14"/>
      <c r="V17" s="14"/>
      <c r="W17" s="14"/>
      <c r="X17" s="14"/>
      <c r="Y17" s="14"/>
      <c r="Z17" s="14"/>
      <c r="AA17" s="14"/>
      <c r="AB17" s="14"/>
    </row>
    <row r="18" spans="3:29" x14ac:dyDescent="0.2">
      <c r="C18" s="26"/>
      <c r="D18" s="32"/>
      <c r="E18" s="33"/>
      <c r="F18" s="12"/>
      <c r="G18" s="13"/>
      <c r="H18" s="12"/>
      <c r="I18" s="12"/>
      <c r="J18" s="12"/>
      <c r="K18" s="12"/>
      <c r="L18" s="12"/>
      <c r="M18" s="12"/>
      <c r="N18" s="14"/>
      <c r="O18" s="14"/>
      <c r="P18" s="14"/>
      <c r="Q18" s="14"/>
      <c r="R18" s="14"/>
      <c r="S18" s="14"/>
      <c r="T18" s="14"/>
      <c r="U18" s="14"/>
      <c r="V18" s="14"/>
      <c r="W18" s="14"/>
      <c r="X18" s="14"/>
      <c r="Y18" s="14"/>
      <c r="Z18" s="14"/>
      <c r="AA18" s="14"/>
      <c r="AB18" s="14"/>
    </row>
    <row r="19" spans="3:29" ht="15.75" x14ac:dyDescent="0.2">
      <c r="C19" s="46" t="s">
        <v>51</v>
      </c>
      <c r="D19" s="31" t="str">
        <f>'4. Parameter scoring sheet'!B15</f>
        <v>Accept Application</v>
      </c>
      <c r="E19" s="34"/>
      <c r="F19" s="17"/>
      <c r="G19" s="17"/>
      <c r="H19" s="17"/>
      <c r="I19" s="17"/>
      <c r="J19" s="17"/>
      <c r="K19" s="17"/>
      <c r="L19" s="17"/>
      <c r="M19" s="17"/>
      <c r="N19" s="17"/>
      <c r="O19" s="17"/>
      <c r="P19" s="17"/>
      <c r="Q19" s="17"/>
      <c r="R19" s="17"/>
      <c r="S19" s="17"/>
      <c r="T19" s="17"/>
      <c r="U19" s="17"/>
      <c r="V19" s="17"/>
      <c r="W19" s="17"/>
      <c r="X19" s="17"/>
      <c r="Y19" s="17"/>
      <c r="Z19" s="17"/>
      <c r="AA19" s="17"/>
      <c r="AB19" s="17"/>
    </row>
    <row r="20" spans="3:29" x14ac:dyDescent="0.2">
      <c r="C20" s="12"/>
      <c r="D20" s="17"/>
      <c r="E20" s="17"/>
      <c r="F20" s="17"/>
      <c r="G20" s="17"/>
      <c r="H20" s="17"/>
      <c r="I20" s="17"/>
      <c r="J20" s="17"/>
      <c r="K20" s="17"/>
      <c r="L20" s="17"/>
      <c r="M20" s="17"/>
      <c r="N20" s="17"/>
      <c r="O20" s="17"/>
      <c r="P20" s="17"/>
      <c r="Q20" s="17"/>
      <c r="R20" s="17"/>
      <c r="S20" s="17"/>
      <c r="T20" s="17"/>
      <c r="U20" s="17"/>
      <c r="V20" s="17"/>
      <c r="W20" s="17"/>
      <c r="X20" s="17"/>
      <c r="Y20" s="17"/>
      <c r="Z20" s="17"/>
      <c r="AA20" s="17"/>
      <c r="AB20" s="17"/>
    </row>
    <row r="21" spans="3:29" x14ac:dyDescent="0.2">
      <c r="C21" s="18"/>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3:29" x14ac:dyDescent="0.2">
      <c r="C22" s="18"/>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3:29" hidden="1" x14ac:dyDescent="0.2">
      <c r="C23" s="18"/>
      <c r="D23" s="17"/>
      <c r="E23" s="19"/>
      <c r="F23" s="19"/>
      <c r="G23" s="17"/>
      <c r="H23" s="17"/>
      <c r="I23" s="17"/>
      <c r="J23" s="17"/>
      <c r="K23" s="17"/>
      <c r="L23" s="17"/>
      <c r="M23" s="17"/>
      <c r="N23" s="17"/>
      <c r="O23" s="17"/>
      <c r="P23" s="17"/>
      <c r="Q23" s="17"/>
      <c r="R23" s="17"/>
      <c r="S23" s="17"/>
      <c r="T23" s="17"/>
      <c r="U23" s="17"/>
      <c r="V23" s="17"/>
      <c r="W23" s="17"/>
      <c r="X23" s="17"/>
      <c r="Y23" s="17"/>
      <c r="Z23" s="17"/>
      <c r="AA23" s="17"/>
      <c r="AB23" s="17"/>
    </row>
    <row r="24" spans="3:29" hidden="1" x14ac:dyDescent="0.2">
      <c r="C24" s="18"/>
      <c r="D24" s="17"/>
      <c r="E24" s="17"/>
      <c r="F24" s="17"/>
      <c r="G24" s="17"/>
      <c r="H24" s="17"/>
      <c r="I24" s="17"/>
      <c r="J24" s="17"/>
      <c r="K24" s="17"/>
      <c r="L24" s="17"/>
      <c r="M24" s="17"/>
      <c r="N24" s="17"/>
      <c r="O24" s="17"/>
      <c r="P24" s="17"/>
      <c r="Q24" s="17"/>
      <c r="R24" s="17"/>
      <c r="S24" s="17"/>
      <c r="T24" s="17"/>
      <c r="U24" s="17"/>
      <c r="V24" s="17"/>
      <c r="W24" s="17"/>
      <c r="X24" s="17"/>
      <c r="Y24" s="17"/>
      <c r="Z24" s="17"/>
      <c r="AA24" s="17"/>
      <c r="AB24" s="17"/>
    </row>
    <row r="25" spans="3:29" hidden="1" x14ac:dyDescent="0.2">
      <c r="C25" s="18"/>
      <c r="D25" s="17"/>
      <c r="E25" s="17"/>
      <c r="F25" s="17"/>
      <c r="G25" s="17"/>
      <c r="H25" s="17"/>
      <c r="I25" s="17"/>
      <c r="J25" s="17"/>
      <c r="K25" s="17"/>
      <c r="L25" s="17"/>
      <c r="M25" s="17"/>
      <c r="N25" s="17"/>
      <c r="O25" s="17"/>
      <c r="P25" s="17"/>
      <c r="Q25" s="17"/>
      <c r="R25" s="17"/>
      <c r="S25" s="17"/>
      <c r="T25" s="17"/>
      <c r="U25" s="17"/>
      <c r="V25" s="17"/>
      <c r="W25" s="17"/>
      <c r="X25" s="17"/>
      <c r="Y25" s="17"/>
      <c r="Z25" s="17"/>
      <c r="AA25" s="17"/>
      <c r="AB25" s="17"/>
    </row>
    <row r="26" spans="3:29" hidden="1" x14ac:dyDescent="0.2">
      <c r="C26" s="18"/>
      <c r="D26" s="17"/>
      <c r="E26" s="17"/>
      <c r="F26" s="17"/>
      <c r="G26" s="17"/>
      <c r="H26" s="17"/>
      <c r="I26" s="17"/>
      <c r="J26" s="17"/>
      <c r="K26" s="17"/>
      <c r="L26" s="17"/>
      <c r="M26" s="17"/>
      <c r="N26" s="17"/>
      <c r="O26" s="17"/>
      <c r="P26" s="17"/>
      <c r="Q26" s="17"/>
      <c r="R26" s="17"/>
      <c r="S26" s="17"/>
      <c r="T26" s="17"/>
      <c r="U26" s="17"/>
      <c r="V26" s="17"/>
      <c r="W26" s="17"/>
      <c r="X26" s="17"/>
      <c r="Y26" s="17"/>
      <c r="Z26" s="17"/>
      <c r="AA26" s="17"/>
      <c r="AB26" s="17"/>
    </row>
    <row r="27" spans="3:29" hidden="1" x14ac:dyDescent="0.2">
      <c r="C27" s="18"/>
      <c r="D27" s="17"/>
      <c r="E27" s="17"/>
      <c r="F27" s="17"/>
      <c r="G27" s="17"/>
      <c r="H27" s="17"/>
      <c r="I27" s="17"/>
      <c r="J27" s="17"/>
      <c r="K27" s="17"/>
      <c r="L27" s="17"/>
      <c r="M27" s="17"/>
      <c r="N27" s="17"/>
      <c r="O27" s="17"/>
      <c r="P27" s="17"/>
      <c r="Q27" s="17"/>
      <c r="R27" s="17"/>
      <c r="S27" s="17"/>
      <c r="T27" s="17"/>
      <c r="U27" s="17"/>
      <c r="V27" s="17"/>
      <c r="W27" s="17"/>
      <c r="X27" s="17"/>
      <c r="Y27" s="17"/>
      <c r="Z27" s="17"/>
      <c r="AA27" s="17"/>
      <c r="AB27" s="17"/>
    </row>
    <row r="28" spans="3:29" hidden="1" x14ac:dyDescent="0.2">
      <c r="C28" s="18"/>
      <c r="D28" s="17"/>
      <c r="E28" s="20"/>
      <c r="F28" s="21"/>
      <c r="G28" s="21"/>
      <c r="H28" s="21"/>
      <c r="I28" s="17"/>
      <c r="J28" s="17"/>
      <c r="K28" s="17"/>
      <c r="L28" s="17"/>
      <c r="M28" s="17"/>
      <c r="N28" s="17"/>
      <c r="O28" s="17"/>
      <c r="P28" s="17"/>
      <c r="Q28" s="17"/>
      <c r="R28" s="17"/>
      <c r="S28" s="17"/>
      <c r="T28" s="17"/>
      <c r="U28" s="17"/>
      <c r="V28" s="17"/>
      <c r="W28" s="17"/>
      <c r="X28" s="17"/>
      <c r="Y28" s="17"/>
      <c r="Z28" s="17"/>
      <c r="AA28" s="17"/>
      <c r="AB28" s="17"/>
    </row>
    <row r="29" spans="3:29" hidden="1" x14ac:dyDescent="0.2">
      <c r="C29" s="12"/>
      <c r="D29" s="17"/>
      <c r="E29" s="17"/>
      <c r="F29" s="17"/>
      <c r="G29" s="17"/>
      <c r="H29" s="17"/>
      <c r="I29" s="17"/>
      <c r="J29" s="17"/>
      <c r="K29" s="17"/>
      <c r="L29" s="17"/>
      <c r="M29" s="17"/>
      <c r="N29" s="17"/>
      <c r="O29" s="17"/>
      <c r="P29" s="17"/>
      <c r="Q29" s="17"/>
      <c r="R29" s="17"/>
      <c r="S29" s="17"/>
      <c r="T29" s="17"/>
      <c r="U29" s="17"/>
      <c r="V29" s="17"/>
      <c r="W29" s="17"/>
      <c r="X29" s="17"/>
      <c r="Y29" s="17"/>
      <c r="Z29" s="17"/>
      <c r="AA29" s="17"/>
      <c r="AB29" s="17"/>
    </row>
    <row r="30" spans="3:29" hidden="1" x14ac:dyDescent="0.2">
      <c r="C30" s="18"/>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16"/>
    </row>
    <row r="31" spans="3:29" hidden="1" x14ac:dyDescent="0.2">
      <c r="C31" s="1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16"/>
    </row>
    <row r="32" spans="3:29" hidden="1" x14ac:dyDescent="0.2">
      <c r="C32" s="1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16"/>
    </row>
    <row r="33" spans="3:29" hidden="1" x14ac:dyDescent="0.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16"/>
    </row>
    <row r="34" spans="3:29" hidden="1" x14ac:dyDescent="0.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16"/>
    </row>
    <row r="35" spans="3:29" hidden="1" x14ac:dyDescent="0.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16"/>
    </row>
    <row r="36" spans="3:29" hidden="1" x14ac:dyDescent="0.2">
      <c r="C36" s="23"/>
      <c r="D36" s="24"/>
      <c r="E36" s="24"/>
      <c r="F36" s="24"/>
      <c r="G36" s="24"/>
      <c r="H36" s="24"/>
      <c r="I36" s="24"/>
      <c r="J36" s="24"/>
      <c r="K36" s="24"/>
      <c r="L36" s="24"/>
      <c r="M36" s="24"/>
      <c r="N36" s="24"/>
      <c r="O36" s="24"/>
      <c r="P36" s="24"/>
      <c r="Q36" s="24"/>
      <c r="R36" s="24"/>
      <c r="S36" s="24"/>
      <c r="T36" s="24"/>
      <c r="U36" s="24"/>
      <c r="V36" s="24"/>
      <c r="W36" s="24"/>
      <c r="X36" s="24"/>
      <c r="Y36" s="24"/>
      <c r="Z36" s="24"/>
      <c r="AA36" s="24"/>
      <c r="AB36" s="24"/>
    </row>
    <row r="37" spans="3:29" hidden="1" x14ac:dyDescent="0.2">
      <c r="C37" s="23"/>
      <c r="D37" s="25"/>
      <c r="E37" s="25"/>
      <c r="F37" s="25"/>
      <c r="G37" s="25"/>
      <c r="H37" s="25"/>
      <c r="I37" s="25"/>
      <c r="J37" s="25"/>
      <c r="K37" s="25"/>
      <c r="L37" s="25"/>
      <c r="M37" s="25"/>
      <c r="N37" s="25"/>
      <c r="O37" s="25"/>
      <c r="P37" s="25"/>
      <c r="Q37" s="25"/>
      <c r="R37" s="25"/>
      <c r="S37" s="25"/>
      <c r="T37" s="25"/>
      <c r="U37" s="25"/>
      <c r="V37" s="25"/>
      <c r="W37" s="25"/>
      <c r="X37" s="25"/>
      <c r="Y37" s="25"/>
      <c r="Z37" s="25"/>
      <c r="AA37" s="25"/>
      <c r="AB37" s="25"/>
    </row>
    <row r="38" spans="3:29" hidden="1" x14ac:dyDescent="0.2">
      <c r="C38" s="6"/>
      <c r="D38" s="7"/>
      <c r="E38" s="7"/>
      <c r="F38" s="7"/>
      <c r="G38" s="7"/>
      <c r="H38" s="7"/>
      <c r="I38" s="7"/>
      <c r="J38" s="7"/>
      <c r="K38" s="7"/>
      <c r="L38" s="7"/>
      <c r="M38" s="7"/>
      <c r="N38" s="7"/>
      <c r="O38" s="7"/>
      <c r="P38" s="7"/>
      <c r="Q38" s="7"/>
      <c r="R38" s="7"/>
      <c r="S38" s="7"/>
      <c r="T38" s="7"/>
      <c r="U38" s="7"/>
      <c r="V38" s="7"/>
      <c r="W38" s="7"/>
      <c r="X38" s="7"/>
      <c r="Y38" s="7"/>
      <c r="Z38" s="7"/>
      <c r="AA38" s="7"/>
      <c r="AB38" s="7"/>
    </row>
    <row r="39" spans="3:29" hidden="1" x14ac:dyDescent="0.2">
      <c r="C39" s="6"/>
      <c r="D39" s="7"/>
      <c r="E39" s="7"/>
      <c r="F39" s="7"/>
      <c r="G39" s="7"/>
      <c r="H39" s="7"/>
      <c r="I39" s="7"/>
      <c r="J39" s="7"/>
      <c r="K39" s="7"/>
      <c r="L39" s="7"/>
      <c r="M39" s="7"/>
      <c r="N39" s="7"/>
      <c r="O39" s="7"/>
      <c r="P39" s="7"/>
      <c r="Q39" s="7"/>
      <c r="R39" s="7"/>
      <c r="S39" s="7"/>
      <c r="T39" s="7"/>
      <c r="U39" s="7"/>
      <c r="V39" s="7"/>
      <c r="W39" s="7"/>
      <c r="X39" s="7"/>
      <c r="Y39" s="7"/>
      <c r="Z39" s="7"/>
      <c r="AA39" s="7"/>
      <c r="AB39" s="7"/>
    </row>
    <row r="40" spans="3:29" hidden="1" x14ac:dyDescent="0.2">
      <c r="C40" s="6"/>
      <c r="D40" s="7"/>
      <c r="E40" s="7"/>
      <c r="F40" s="7"/>
      <c r="G40" s="7"/>
      <c r="H40" s="7"/>
      <c r="I40" s="7"/>
      <c r="J40" s="7"/>
      <c r="K40" s="7"/>
      <c r="L40" s="7"/>
      <c r="M40" s="7"/>
      <c r="N40" s="7"/>
      <c r="O40" s="7"/>
      <c r="P40" s="7"/>
      <c r="Q40" s="7"/>
      <c r="R40" s="7"/>
      <c r="S40" s="7"/>
      <c r="T40" s="7"/>
      <c r="U40" s="7"/>
      <c r="V40" s="7"/>
      <c r="W40" s="7"/>
      <c r="X40" s="7"/>
      <c r="Y40" s="7"/>
      <c r="Z40" s="7"/>
      <c r="AA40" s="7"/>
      <c r="AB40" s="7"/>
    </row>
    <row r="41" spans="3:29" hidden="1" x14ac:dyDescent="0.2">
      <c r="C41" s="6"/>
      <c r="D41" s="7"/>
      <c r="E41" s="7"/>
      <c r="F41" s="7"/>
      <c r="G41" s="7"/>
      <c r="H41" s="7"/>
      <c r="I41" s="7"/>
      <c r="J41" s="7"/>
      <c r="K41" s="7"/>
      <c r="L41" s="7"/>
      <c r="M41" s="7"/>
      <c r="N41" s="7"/>
      <c r="O41" s="7"/>
      <c r="P41" s="7"/>
      <c r="Q41" s="7"/>
      <c r="R41" s="7"/>
      <c r="S41" s="7"/>
      <c r="T41" s="7"/>
      <c r="U41" s="7"/>
      <c r="V41" s="7"/>
      <c r="W41" s="7"/>
      <c r="X41" s="7"/>
      <c r="Y41" s="7"/>
      <c r="Z41" s="7"/>
      <c r="AA41" s="7"/>
      <c r="AB41" s="7"/>
    </row>
    <row r="42" spans="3:29" hidden="1" x14ac:dyDescent="0.2">
      <c r="C42" s="6"/>
      <c r="D42" s="7"/>
      <c r="E42" s="7"/>
      <c r="F42" s="7"/>
      <c r="G42" s="7"/>
      <c r="H42" s="7"/>
      <c r="I42" s="7"/>
      <c r="J42" s="7"/>
      <c r="K42" s="7"/>
      <c r="L42" s="7"/>
      <c r="M42" s="7"/>
      <c r="N42" s="7"/>
      <c r="O42" s="7"/>
      <c r="P42" s="7"/>
      <c r="Q42" s="7"/>
      <c r="R42" s="7"/>
      <c r="S42" s="7"/>
      <c r="T42" s="7"/>
      <c r="U42" s="7"/>
      <c r="V42" s="7"/>
      <c r="W42" s="7"/>
      <c r="X42" s="7"/>
      <c r="Y42" s="7"/>
      <c r="Z42" s="7"/>
      <c r="AA42" s="7"/>
      <c r="AB42" s="7"/>
    </row>
    <row r="43" spans="3:29" hidden="1" x14ac:dyDescent="0.2"/>
    <row r="44" spans="3:29" hidden="1" x14ac:dyDescent="0.2"/>
    <row r="45" spans="3:29" hidden="1" x14ac:dyDescent="0.2"/>
    <row r="46" spans="3:29" hidden="1" x14ac:dyDescent="0.2">
      <c r="AC46" s="15"/>
    </row>
  </sheetData>
  <protectedRanges>
    <protectedRange sqref="E8:E18" name="Range1" securityDescriptor="O:WDG:WDD:(A;;CC;;;WD)"/>
  </protectedRanges>
  <pageMargins left="0.70866141732283472" right="0.70866141732283472" top="0.74803149606299213" bottom="0.74803149606299213" header="0.31496062992125984" footer="0.31496062992125984"/>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9" operator="containsText" id="{21A937F7-EF49-4695-8AC5-FADA8611C50D}">
            <xm:f>NOT(ISERROR(SEARCH('4. Parameter scoring sheet'!#REF!,D37)))</xm:f>
            <xm:f>'4. Parameter scoring sheet'!#REF!</xm:f>
            <x14:dxf>
              <font>
                <color theme="0"/>
              </font>
              <fill>
                <patternFill>
                  <bgColor rgb="FFFF0000"/>
                </patternFill>
              </fill>
            </x14:dxf>
          </x14:cfRule>
          <x14:cfRule type="containsText" priority="10" operator="containsText" id="{513D52F4-DBA5-48C3-879D-82B477CAD052}">
            <xm:f>NOT(ISERROR(SEARCH('4. Parameter scoring sheet'!#REF!,D37)))</xm:f>
            <xm:f>'4. Parameter scoring sheet'!#REF!</xm:f>
            <x14:dxf>
              <fill>
                <patternFill>
                  <bgColor rgb="FFFFFF00"/>
                </patternFill>
              </fill>
            </x14:dxf>
          </x14:cfRule>
          <x14:cfRule type="containsText" priority="11" operator="containsText" id="{F3CCE81B-011A-43B4-9126-39E5306D5019}">
            <xm:f>NOT(ISERROR(SEARCH('4. Parameter scoring sheet'!#REF!,D37)))</xm:f>
            <xm:f>'4. Parameter scoring sheet'!#REF!</xm:f>
            <x14:dxf>
              <fill>
                <patternFill>
                  <bgColor rgb="FF99FF66"/>
                </patternFill>
              </fill>
            </x14:dxf>
          </x14:cfRule>
          <xm:sqref>D37:AB37</xm:sqref>
        </x14:conditionalFormatting>
        <x14:conditionalFormatting xmlns:xm="http://schemas.microsoft.com/office/excel/2006/main">
          <x14:cfRule type="cellIs" priority="12" operator="lessThan" id="{5CE8578D-4299-4D02-A187-F38A4130279A}">
            <xm:f>'4. Parameter scoring sheet'!#REF!</xm:f>
            <x14:dxf>
              <font>
                <color theme="0"/>
              </font>
              <fill>
                <patternFill>
                  <bgColor rgb="FFFF0000"/>
                </patternFill>
              </fill>
            </x14:dxf>
          </x14:cfRule>
          <x14:cfRule type="cellIs" priority="13" operator="between" id="{EEE125AB-0148-4933-B503-69F9908013B7}">
            <xm:f>'4. Parameter scoring sheet'!#REF!</xm:f>
            <xm:f>'4. Parameter scoring sheet'!#REF!</xm:f>
            <x14:dxf>
              <fill>
                <patternFill>
                  <bgColor rgb="FFFFFF00"/>
                </patternFill>
              </fill>
            </x14:dxf>
          </x14:cfRule>
          <x14:cfRule type="cellIs" priority="14" operator="greaterThan" id="{7575C576-253E-43FA-8B8F-3FF19AF5804C}">
            <xm:f>'4. Parameter scoring sheet'!#REF!</xm:f>
            <x14:dxf>
              <fill>
                <patternFill>
                  <bgColor rgb="FF99FF66"/>
                </patternFill>
              </fill>
            </x14:dxf>
          </x14:cfRule>
          <xm:sqref>D36:AB36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Please enter the correct findings_x000a_">
          <x14:formula1>
            <xm:f>'4. Parameter scoring sheet'!$B$5:$B$6</xm:f>
          </x14:formula1>
          <xm:sqref>E8:E18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8000"/>
  </sheetPr>
  <dimension ref="A1:XFB136"/>
  <sheetViews>
    <sheetView showGridLines="0" tabSelected="1" topLeftCell="A28" zoomScaleNormal="100" workbookViewId="0">
      <selection activeCell="C122" sqref="C122"/>
    </sheetView>
  </sheetViews>
  <sheetFormatPr defaultColWidth="0" defaultRowHeight="12.75" zeroHeight="1" x14ac:dyDescent="0.2"/>
  <cols>
    <col min="1" max="1" width="3.140625" style="67" customWidth="1"/>
    <col min="2" max="2" width="11.28515625" style="72" bestFit="1" customWidth="1"/>
    <col min="3" max="3" width="54.42578125" style="73" customWidth="1"/>
    <col min="4" max="4" width="35.5703125" style="72" customWidth="1"/>
    <col min="5" max="5" width="0.7109375" style="75" customWidth="1"/>
    <col min="6" max="6" width="36.85546875" style="101" customWidth="1"/>
    <col min="7" max="7" width="6.42578125" style="70" customWidth="1"/>
    <col min="8" max="8" width="19.5703125" style="71" hidden="1" customWidth="1"/>
    <col min="9" max="9" width="28" style="71" hidden="1" customWidth="1"/>
    <col min="10" max="10" width="5.7109375" style="71" hidden="1" customWidth="1"/>
    <col min="11" max="11" width="3.7109375" style="71" hidden="1" customWidth="1"/>
    <col min="12" max="12" width="16.7109375" style="71" hidden="1" customWidth="1"/>
    <col min="13" max="13" width="9.140625" style="71" hidden="1" customWidth="1"/>
    <col min="14" max="14" width="6" style="71" hidden="1" customWidth="1"/>
    <col min="15" max="15" width="5.7109375" style="71" hidden="1" customWidth="1"/>
    <col min="16" max="16" width="9.140625" style="71" hidden="1"/>
    <col min="17" max="17" width="4.28515625" style="71" hidden="1"/>
    <col min="18" max="16382" width="9.140625" style="71" hidden="1"/>
    <col min="16383" max="16384" width="2.7109375" style="71" hidden="1"/>
  </cols>
  <sheetData>
    <row r="1" spans="1:7" ht="9.9499999999999993" customHeight="1" x14ac:dyDescent="0.2">
      <c r="B1" s="68"/>
      <c r="C1" s="143"/>
      <c r="D1" s="143"/>
      <c r="E1" s="69"/>
      <c r="F1" s="44"/>
    </row>
    <row r="2" spans="1:7" ht="25.5" customHeight="1" x14ac:dyDescent="0.2">
      <c r="B2" s="144" t="s">
        <v>153</v>
      </c>
      <c r="C2" s="144"/>
      <c r="D2" s="144"/>
      <c r="E2" s="144"/>
      <c r="F2" s="144"/>
    </row>
    <row r="3" spans="1:7" ht="9.9499999999999993" customHeight="1" x14ac:dyDescent="0.2">
      <c r="D3" s="74"/>
      <c r="F3" s="44"/>
    </row>
    <row r="4" spans="1:7" x14ac:dyDescent="0.2">
      <c r="E4" s="76"/>
      <c r="F4" s="44"/>
    </row>
    <row r="5" spans="1:7" ht="15" customHeight="1" x14ac:dyDescent="0.2">
      <c r="B5" s="77"/>
      <c r="C5" s="35" t="s">
        <v>22</v>
      </c>
      <c r="D5" s="146"/>
      <c r="E5" s="146"/>
      <c r="F5" s="146"/>
    </row>
    <row r="6" spans="1:7" ht="15" customHeight="1" x14ac:dyDescent="0.2">
      <c r="B6" s="77"/>
      <c r="C6" s="79"/>
      <c r="D6" s="80"/>
      <c r="E6" s="80"/>
      <c r="F6" s="80"/>
    </row>
    <row r="7" spans="1:7" s="84" customFormat="1" ht="15" customHeight="1" x14ac:dyDescent="0.2">
      <c r="A7" s="81"/>
      <c r="B7" s="82"/>
      <c r="C7" s="35" t="s">
        <v>23</v>
      </c>
      <c r="D7" s="147"/>
      <c r="E7" s="147"/>
      <c r="F7" s="147"/>
      <c r="G7" s="70"/>
    </row>
    <row r="8" spans="1:7" s="84" customFormat="1" ht="15" customHeight="1" x14ac:dyDescent="0.2">
      <c r="A8" s="81"/>
      <c r="B8" s="82"/>
      <c r="C8" s="79"/>
      <c r="D8" s="85"/>
      <c r="E8" s="85"/>
      <c r="F8" s="85"/>
      <c r="G8" s="70"/>
    </row>
    <row r="9" spans="1:7" ht="27.95" customHeight="1" x14ac:dyDescent="0.2">
      <c r="B9" s="141" t="s">
        <v>48</v>
      </c>
      <c r="C9" s="36" t="s">
        <v>17</v>
      </c>
      <c r="D9" s="148" t="s">
        <v>56</v>
      </c>
      <c r="E9" s="86"/>
      <c r="F9" s="141" t="s">
        <v>75</v>
      </c>
    </row>
    <row r="10" spans="1:7" ht="27.95" customHeight="1" x14ac:dyDescent="0.2">
      <c r="B10" s="141"/>
      <c r="C10" s="37" t="s">
        <v>18</v>
      </c>
      <c r="D10" s="148"/>
      <c r="E10" s="86"/>
      <c r="F10" s="141"/>
    </row>
    <row r="11" spans="1:7" ht="27.95" customHeight="1" x14ac:dyDescent="0.2">
      <c r="B11" s="87">
        <v>1</v>
      </c>
      <c r="C11" s="88" t="str">
        <f>'4. Parameter scoring sheet'!G5</f>
        <v>What is the age of the potential agent?</v>
      </c>
      <c r="D11" s="89" t="s">
        <v>33</v>
      </c>
      <c r="E11" s="86"/>
      <c r="F11" s="87">
        <f>VLOOKUP(D11,'4. Parameter scoring sheet'!$H$5:$I$88,2,FALSE)</f>
        <v>2</v>
      </c>
    </row>
    <row r="12" spans="1:7" ht="27.95" customHeight="1" x14ac:dyDescent="0.2">
      <c r="B12" s="87">
        <v>2</v>
      </c>
      <c r="C12" s="88" t="str">
        <f>'4. Parameter scoring sheet'!G9</f>
        <v>What is potential agent's highest educational qualification?</v>
      </c>
      <c r="D12" s="89" t="s">
        <v>0</v>
      </c>
      <c r="E12" s="86"/>
      <c r="F12" s="87">
        <f>VLOOKUP(D12,'4. Parameter scoring sheet'!$H$5:$I$88,2,FALSE)</f>
        <v>3</v>
      </c>
    </row>
    <row r="13" spans="1:7" ht="27.95" customHeight="1" x14ac:dyDescent="0.2">
      <c r="B13" s="87">
        <v>3</v>
      </c>
      <c r="C13" s="88" t="str">
        <f>'4. Parameter scoring sheet'!G14</f>
        <v>How long has she been involved with a business?</v>
      </c>
      <c r="D13" s="89" t="s">
        <v>6</v>
      </c>
      <c r="E13" s="86"/>
      <c r="F13" s="87">
        <f>VLOOKUP(D13,'4. Parameter scoring sheet'!$H$5:$I$88,2,FALSE)</f>
        <v>4</v>
      </c>
    </row>
    <row r="14" spans="1:7" ht="27.95" customHeight="1" x14ac:dyDescent="0.2">
      <c r="B14" s="87">
        <v>4</v>
      </c>
      <c r="C14" s="88" t="str">
        <f>'4. Parameter scoring sheet'!G18</f>
        <v>Is the potential agent an existing MFS user?</v>
      </c>
      <c r="D14" s="89" t="s">
        <v>7</v>
      </c>
      <c r="E14" s="86"/>
      <c r="F14" s="87">
        <f>VLOOKUP(D14,'4. Parameter scoring sheet'!$H$5:$I$88,2,FALSE)</f>
        <v>3</v>
      </c>
    </row>
    <row r="15" spans="1:7" ht="27.95" customHeight="1" x14ac:dyDescent="0.2">
      <c r="B15" s="87">
        <v>5</v>
      </c>
      <c r="C15" s="88" t="str">
        <f>'4. Parameter scoring sheet'!G20</f>
        <v>Does the potential agent have the support of family members?</v>
      </c>
      <c r="D15" s="89" t="s">
        <v>8</v>
      </c>
      <c r="E15" s="86"/>
      <c r="F15" s="87">
        <f>VLOOKUP(D15,'4. Parameter scoring sheet'!$H$5:$I$88,2,FALSE)</f>
        <v>0</v>
      </c>
    </row>
    <row r="16" spans="1:7" ht="27.95" customHeight="1" x14ac:dyDescent="0.2">
      <c r="B16" s="87">
        <v>6</v>
      </c>
      <c r="C16" s="88" t="str">
        <f>'4. Parameter scoring sheet'!G22</f>
        <v>Is the agent a local domicile in the locality of operation?</v>
      </c>
      <c r="D16" s="89" t="s">
        <v>8</v>
      </c>
      <c r="E16" s="86"/>
      <c r="F16" s="87">
        <f>VLOOKUP(D16,'4. Parameter scoring sheet'!$H$5:$I$88,2,FALSE)</f>
        <v>0</v>
      </c>
    </row>
    <row r="17" spans="2:6" ht="27.95" customHeight="1" x14ac:dyDescent="0.2">
      <c r="B17" s="90"/>
      <c r="C17" s="37" t="str">
        <f>'4. Parameter scoring sheet'!F24</f>
        <v>Ownership of Property</v>
      </c>
      <c r="D17" s="91"/>
      <c r="E17" s="86"/>
      <c r="F17" s="92"/>
    </row>
    <row r="18" spans="2:6" ht="27.95" customHeight="1" x14ac:dyDescent="0.2">
      <c r="B18" s="87">
        <v>7</v>
      </c>
      <c r="C18" s="88" t="str">
        <f>'4. Parameter scoring sheet'!G25</f>
        <v>Are the proposed premises owned by the potential agent or are they rented?</v>
      </c>
      <c r="D18" s="89" t="s">
        <v>13</v>
      </c>
      <c r="E18" s="86"/>
      <c r="F18" s="87">
        <f>VLOOKUP(D18,'4. Parameter scoring sheet'!$H$5:$I$88,2,FALSE)</f>
        <v>1</v>
      </c>
    </row>
    <row r="19" spans="2:6" ht="27.95" customHeight="1" x14ac:dyDescent="0.2">
      <c r="B19" s="87">
        <v>8</v>
      </c>
      <c r="C19" s="88" t="str">
        <f>'4. Parameter scoring sheet'!G27</f>
        <v>Does the agent live within 2km from the shop?</v>
      </c>
      <c r="D19" s="89" t="s">
        <v>7</v>
      </c>
      <c r="E19" s="86"/>
      <c r="F19" s="87">
        <f>VLOOKUP(D19,'4. Parameter scoring sheet'!$H$5:$I$88,2,FALSE)</f>
        <v>3</v>
      </c>
    </row>
    <row r="20" spans="2:6" ht="27.95" customHeight="1" x14ac:dyDescent="0.2">
      <c r="B20" s="87">
        <v>9</v>
      </c>
      <c r="C20" s="88" t="str">
        <f>'4. Parameter scoring sheet'!G29</f>
        <v>Where is the proposed agent outlet located?</v>
      </c>
      <c r="D20" s="89" t="s">
        <v>106</v>
      </c>
      <c r="E20" s="86"/>
      <c r="F20" s="87">
        <f>VLOOKUP(D20,'4. Parameter scoring sheet'!$H$5:$I$88,2,FALSE)</f>
        <v>1</v>
      </c>
    </row>
    <row r="21" spans="2:6" ht="27.95" customHeight="1" x14ac:dyDescent="0.2">
      <c r="B21" s="90"/>
      <c r="C21" s="37" t="str">
        <f>'4. Parameter scoring sheet'!F32</f>
        <v>Business Specifications</v>
      </c>
      <c r="D21" s="91"/>
      <c r="E21" s="86"/>
      <c r="F21" s="92"/>
    </row>
    <row r="22" spans="2:6" ht="27.95" customHeight="1" x14ac:dyDescent="0.2">
      <c r="B22" s="87">
        <v>10</v>
      </c>
      <c r="C22" s="88" t="str">
        <f>'4. Parameter scoring sheet'!G33</f>
        <v>What is the area of the shop?</v>
      </c>
      <c r="D22" s="89" t="s">
        <v>37</v>
      </c>
      <c r="E22" s="86"/>
      <c r="F22" s="87">
        <f>VLOOKUP(D22,'4. Parameter scoring sheet'!$H$5:$I$88,2,FALSE)</f>
        <v>1</v>
      </c>
    </row>
    <row r="23" spans="2:6" ht="27.95" customHeight="1" x14ac:dyDescent="0.2">
      <c r="B23" s="87">
        <v>11</v>
      </c>
      <c r="C23" s="88" t="str">
        <f>'4. Parameter scoring sheet'!G37</f>
        <v>Is the shop within the vicinity of the target customer segment?</v>
      </c>
      <c r="D23" s="89" t="s">
        <v>7</v>
      </c>
      <c r="E23" s="86"/>
      <c r="F23" s="87">
        <f>VLOOKUP(D23,'4. Parameter scoring sheet'!$H$37:$I$88,2,FALSE)</f>
        <v>1</v>
      </c>
    </row>
    <row r="24" spans="2:6" ht="27.95" customHeight="1" x14ac:dyDescent="0.2">
      <c r="B24" s="87">
        <v>12</v>
      </c>
      <c r="C24" s="88" t="str">
        <f>'4. Parameter scoring sheet'!G39</f>
        <v>What is the visibility of the shop?</v>
      </c>
      <c r="D24" s="89" t="s">
        <v>61</v>
      </c>
      <c r="E24" s="86"/>
      <c r="F24" s="87">
        <f>VLOOKUP(D24,'4. Parameter scoring sheet'!$H$5:$I$88,2,FALSE)</f>
        <v>3</v>
      </c>
    </row>
    <row r="25" spans="2:6" ht="27.95" customHeight="1" x14ac:dyDescent="0.2">
      <c r="B25" s="87">
        <v>13</v>
      </c>
      <c r="C25" s="88" t="str">
        <f>'4. Parameter scoring sheet'!G42</f>
        <v>What is the potential agent's Core Business Activity?</v>
      </c>
      <c r="D25" s="89" t="s">
        <v>21</v>
      </c>
      <c r="E25" s="86"/>
      <c r="F25" s="87">
        <f>VLOOKUP(D25,'4. Parameter scoring sheet'!$H$5:$I$88,2,FALSE)</f>
        <v>1</v>
      </c>
    </row>
    <row r="26" spans="2:6" ht="27.95" customHeight="1" x14ac:dyDescent="0.2">
      <c r="B26" s="87">
        <v>14</v>
      </c>
      <c r="C26" s="88" t="str">
        <f>'4. Parameter scoring sheet'!G49</f>
        <v>How much can you set aside (e-float and cash) in MFS at the start of each day?</v>
      </c>
      <c r="D26" s="89" t="s">
        <v>121</v>
      </c>
      <c r="E26" s="86"/>
      <c r="F26" s="87">
        <f>VLOOKUP(D26,'4. Parameter scoring sheet'!$H$5:$I$88,2,FALSE)</f>
        <v>1</v>
      </c>
    </row>
    <row r="27" spans="2:6" ht="27.95" customHeight="1" x14ac:dyDescent="0.2">
      <c r="B27" s="87">
        <v>15</v>
      </c>
      <c r="C27" s="88" t="str">
        <f>'4. Parameter scoring sheet'!G53</f>
        <v>How much space is there in the shop to carry out transactions simultaneously?</v>
      </c>
      <c r="D27" s="89" t="s">
        <v>65</v>
      </c>
      <c r="E27" s="86"/>
      <c r="F27" s="87">
        <f>VLOOKUP(D27,'4. Parameter scoring sheet'!$H$5:$I$88,2,FALSE)</f>
        <v>1</v>
      </c>
    </row>
    <row r="28" spans="2:6" ht="27.95" customHeight="1" x14ac:dyDescent="0.2">
      <c r="B28" s="87">
        <v>16</v>
      </c>
      <c r="C28" s="88" t="str">
        <f>'4. Parameter scoring sheet'!G56</f>
        <v>How much is the total daily sales from all activities?</v>
      </c>
      <c r="D28" s="89" t="s">
        <v>116</v>
      </c>
      <c r="E28" s="86"/>
      <c r="F28" s="87">
        <f>VLOOKUP(D28,'4. Parameter scoring sheet'!$H$5:$I$88,2,FALSE)</f>
        <v>0</v>
      </c>
    </row>
    <row r="29" spans="2:6" ht="27.95" customHeight="1" x14ac:dyDescent="0.2">
      <c r="B29" s="87">
        <v>17</v>
      </c>
      <c r="C29" s="88" t="str">
        <f>'4. Parameter scoring sheet'!G61</f>
        <v>What is the current daily footfall at the proposed agent location?</v>
      </c>
      <c r="D29" s="89" t="s">
        <v>83</v>
      </c>
      <c r="E29" s="86"/>
      <c r="F29" s="87">
        <f>VLOOKUP(D29,'4. Parameter scoring sheet'!$H$5:$I$88,2,FALSE)</f>
        <v>1</v>
      </c>
    </row>
    <row r="30" spans="2:6" ht="27.95" customHeight="1" x14ac:dyDescent="0.2">
      <c r="B30" s="87">
        <v>18</v>
      </c>
      <c r="C30" s="88" t="str">
        <f>'4. Parameter scoring sheet'!G66</f>
        <v>For how long is the shop open everyday?</v>
      </c>
      <c r="D30" s="89" t="s">
        <v>28</v>
      </c>
      <c r="E30" s="86"/>
      <c r="F30" s="87">
        <f>VLOOKUP(D30,'4. Parameter scoring sheet'!$H$5:$I$88,2,FALSE)</f>
        <v>1</v>
      </c>
    </row>
    <row r="31" spans="2:6" ht="27.95" customHeight="1" x14ac:dyDescent="0.2">
      <c r="B31" s="87">
        <v>19</v>
      </c>
      <c r="C31" s="88" t="str">
        <f>'4. Parameter scoring sheet'!G71</f>
        <v>How many helpers/staff work in the shop?</v>
      </c>
      <c r="D31" s="93">
        <v>1</v>
      </c>
      <c r="E31" s="86"/>
      <c r="F31" s="87">
        <f>VLOOKUP(D31,'4. Parameter scoring sheet'!$H$5:$I$88,2,FALSE)</f>
        <v>2</v>
      </c>
    </row>
    <row r="32" spans="2:6" ht="27.95" customHeight="1" x14ac:dyDescent="0.2">
      <c r="B32" s="87">
        <v>20</v>
      </c>
      <c r="C32" s="88" t="str">
        <f>'4. Parameter scoring sheet'!G75</f>
        <v>Can the agents do the rebalancing by themselves?</v>
      </c>
      <c r="D32" s="89" t="s">
        <v>7</v>
      </c>
      <c r="E32" s="86"/>
      <c r="F32" s="87">
        <f>VLOOKUP(D32,'4. Parameter scoring sheet'!$H$5:$I$88,2,FALSE)</f>
        <v>3</v>
      </c>
    </row>
    <row r="33" spans="2:6" ht="27.95" customHeight="1" x14ac:dyDescent="0.2">
      <c r="B33" s="90"/>
      <c r="C33" s="37" t="str">
        <f>'4. Parameter scoring sheet'!F77</f>
        <v>Rebalancing</v>
      </c>
      <c r="D33" s="91"/>
      <c r="E33" s="86"/>
      <c r="F33" s="92"/>
    </row>
    <row r="34" spans="2:6" ht="27.95" customHeight="1" x14ac:dyDescent="0.2">
      <c r="B34" s="87">
        <v>21</v>
      </c>
      <c r="C34" s="88" t="str">
        <f>'4. Parameter scoring sheet'!G78</f>
        <v>How far is the re-balancing point from the shop?</v>
      </c>
      <c r="D34" s="89" t="s">
        <v>24</v>
      </c>
      <c r="E34" s="86"/>
      <c r="F34" s="87">
        <f>VLOOKUP(D34,'4. Parameter scoring sheet'!$H$5:$I$88,2,FALSE)</f>
        <v>3</v>
      </c>
    </row>
    <row r="35" spans="2:6" ht="27.95" customHeight="1" x14ac:dyDescent="0.2">
      <c r="B35" s="90"/>
      <c r="C35" s="37" t="str">
        <f>'4. Parameter scoring sheet'!F82</f>
        <v>References</v>
      </c>
      <c r="D35" s="91"/>
      <c r="E35" s="86"/>
      <c r="F35" s="92"/>
    </row>
    <row r="36" spans="2:6" ht="27.95" customHeight="1" x14ac:dyDescent="0.2">
      <c r="B36" s="87">
        <v>22</v>
      </c>
      <c r="C36" s="88" t="str">
        <f>'4. Parameter scoring sheet'!G83</f>
        <v>What is the reputation of the agent in the locality</v>
      </c>
      <c r="D36" s="89" t="s">
        <v>72</v>
      </c>
      <c r="E36" s="86"/>
      <c r="F36" s="87">
        <f>VLOOKUP(D36,'4. Parameter scoring sheet'!$H$5:$I$88,2,FALSE)</f>
        <v>4</v>
      </c>
    </row>
    <row r="37" spans="2:6" x14ac:dyDescent="0.2">
      <c r="B37" s="67"/>
      <c r="C37" s="94"/>
      <c r="D37" s="95"/>
      <c r="E37" s="86"/>
      <c r="F37" s="90"/>
    </row>
    <row r="38" spans="2:6" ht="15.75" x14ac:dyDescent="0.2">
      <c r="C38" s="38" t="s">
        <v>10</v>
      </c>
      <c r="D38" s="145">
        <f>ROUND((SUM(F11:F36)*100/70),0)</f>
        <v>56</v>
      </c>
      <c r="E38" s="145"/>
      <c r="F38" s="145"/>
    </row>
    <row r="39" spans="2:6" ht="31.5" customHeight="1" x14ac:dyDescent="0.2">
      <c r="C39" s="38" t="s">
        <v>15</v>
      </c>
      <c r="D39" s="142" t="str">
        <f>VLOOKUP(D38,'4. Parameter scoring sheet'!K5:L88,2,FALSE)</f>
        <v>Requires more analysis before selection</v>
      </c>
      <c r="E39" s="142"/>
      <c r="F39" s="142"/>
    </row>
    <row r="40" spans="2:6" hidden="1" x14ac:dyDescent="0.2">
      <c r="C40" s="96"/>
      <c r="D40" s="97"/>
      <c r="E40" s="86"/>
      <c r="F40" s="98"/>
    </row>
    <row r="41" spans="2:6" hidden="1" x14ac:dyDescent="0.2">
      <c r="C41" s="99"/>
      <c r="D41" s="100"/>
    </row>
    <row r="42" spans="2:6" hidden="1" x14ac:dyDescent="0.2">
      <c r="C42" s="99"/>
      <c r="D42" s="100"/>
    </row>
    <row r="43" spans="2:6" hidden="1" x14ac:dyDescent="0.2">
      <c r="C43" s="94"/>
      <c r="D43" s="67"/>
    </row>
    <row r="44" spans="2:6" hidden="1" x14ac:dyDescent="0.2">
      <c r="C44" s="94"/>
      <c r="D44" s="67"/>
    </row>
    <row r="45" spans="2:6" hidden="1" x14ac:dyDescent="0.2">
      <c r="C45" s="94"/>
      <c r="D45" s="67"/>
    </row>
    <row r="46" spans="2:6" hidden="1" x14ac:dyDescent="0.2">
      <c r="C46" s="94"/>
      <c r="D46" s="67"/>
      <c r="E46" s="76"/>
    </row>
    <row r="47" spans="2:6" hidden="1" x14ac:dyDescent="0.2">
      <c r="C47" s="94"/>
      <c r="D47" s="67"/>
    </row>
    <row r="48" spans="2:6" hidden="1" x14ac:dyDescent="0.2">
      <c r="C48" s="94"/>
      <c r="D48" s="67"/>
    </row>
    <row r="49" spans="3:4" hidden="1" x14ac:dyDescent="0.2">
      <c r="C49" s="94"/>
      <c r="D49" s="67"/>
    </row>
    <row r="50" spans="3:4" hidden="1" x14ac:dyDescent="0.2">
      <c r="C50" s="94"/>
      <c r="D50" s="67"/>
    </row>
    <row r="51" spans="3:4" hidden="1" x14ac:dyDescent="0.2">
      <c r="C51" s="94"/>
      <c r="D51" s="67"/>
    </row>
    <row r="52" spans="3:4" hidden="1" x14ac:dyDescent="0.2">
      <c r="C52" s="94"/>
      <c r="D52" s="67"/>
    </row>
    <row r="53" spans="3:4" hidden="1" x14ac:dyDescent="0.2">
      <c r="C53" s="94"/>
      <c r="D53" s="67"/>
    </row>
    <row r="54" spans="3:4" hidden="1" x14ac:dyDescent="0.2">
      <c r="C54" s="94"/>
      <c r="D54" s="67"/>
    </row>
    <row r="55" spans="3:4" hidden="1" x14ac:dyDescent="0.2">
      <c r="C55" s="94"/>
      <c r="D55" s="67"/>
    </row>
    <row r="56" spans="3:4" hidden="1" x14ac:dyDescent="0.2">
      <c r="C56" s="94"/>
      <c r="D56" s="67"/>
    </row>
    <row r="57" spans="3:4" hidden="1" x14ac:dyDescent="0.2">
      <c r="C57" s="94"/>
      <c r="D57" s="67"/>
    </row>
    <row r="58" spans="3:4" hidden="1" x14ac:dyDescent="0.2">
      <c r="C58" s="94"/>
      <c r="D58" s="67"/>
    </row>
    <row r="59" spans="3:4" hidden="1" x14ac:dyDescent="0.2">
      <c r="C59" s="94"/>
      <c r="D59" s="67"/>
    </row>
    <row r="60" spans="3:4" hidden="1" x14ac:dyDescent="0.2">
      <c r="C60" s="94"/>
      <c r="D60" s="67"/>
    </row>
    <row r="61" spans="3:4" hidden="1" x14ac:dyDescent="0.2">
      <c r="C61" s="94"/>
      <c r="D61" s="67"/>
    </row>
    <row r="62" spans="3:4" hidden="1" x14ac:dyDescent="0.2">
      <c r="C62" s="94"/>
      <c r="D62" s="67"/>
    </row>
    <row r="63" spans="3:4" hidden="1" x14ac:dyDescent="0.2">
      <c r="C63" s="94"/>
      <c r="D63" s="67"/>
    </row>
    <row r="64" spans="3:4" hidden="1" x14ac:dyDescent="0.2">
      <c r="C64" s="94"/>
      <c r="D64" s="67"/>
    </row>
    <row r="65" spans="3:4" hidden="1" x14ac:dyDescent="0.2">
      <c r="C65" s="94"/>
      <c r="D65" s="67"/>
    </row>
    <row r="66" spans="3:4" hidden="1" x14ac:dyDescent="0.2">
      <c r="C66" s="94"/>
      <c r="D66" s="67"/>
    </row>
    <row r="67" spans="3:4" hidden="1" x14ac:dyDescent="0.2">
      <c r="C67" s="94"/>
      <c r="D67" s="67"/>
    </row>
    <row r="68" spans="3:4" hidden="1" x14ac:dyDescent="0.2">
      <c r="C68" s="94"/>
      <c r="D68" s="67"/>
    </row>
    <row r="69" spans="3:4" hidden="1" x14ac:dyDescent="0.2">
      <c r="C69" s="94"/>
      <c r="D69" s="67"/>
    </row>
    <row r="70" spans="3:4" hidden="1" x14ac:dyDescent="0.2">
      <c r="C70" s="94"/>
      <c r="D70" s="67"/>
    </row>
    <row r="71" spans="3:4" hidden="1" x14ac:dyDescent="0.2">
      <c r="C71" s="94"/>
      <c r="D71" s="67"/>
    </row>
    <row r="72" spans="3:4" hidden="1" x14ac:dyDescent="0.2">
      <c r="C72" s="94"/>
      <c r="D72" s="67"/>
    </row>
    <row r="73" spans="3:4" hidden="1" x14ac:dyDescent="0.2">
      <c r="C73" s="94"/>
      <c r="D73" s="67"/>
    </row>
    <row r="74" spans="3:4" hidden="1" x14ac:dyDescent="0.2">
      <c r="C74" s="94"/>
      <c r="D74" s="67"/>
    </row>
    <row r="75" spans="3:4" hidden="1" x14ac:dyDescent="0.2">
      <c r="C75" s="94"/>
      <c r="D75" s="67"/>
    </row>
    <row r="76" spans="3:4" hidden="1" x14ac:dyDescent="0.2">
      <c r="C76" s="94"/>
      <c r="D76" s="67"/>
    </row>
    <row r="77" spans="3:4" hidden="1" x14ac:dyDescent="0.2">
      <c r="C77" s="94"/>
      <c r="D77" s="67"/>
    </row>
    <row r="78" spans="3:4" hidden="1" x14ac:dyDescent="0.2">
      <c r="C78" s="94"/>
      <c r="D78" s="67"/>
    </row>
    <row r="79" spans="3:4" hidden="1" x14ac:dyDescent="0.2">
      <c r="C79" s="94"/>
      <c r="D79" s="67"/>
    </row>
    <row r="80" spans="3:4" hidden="1" x14ac:dyDescent="0.2">
      <c r="C80" s="94"/>
      <c r="D80" s="67"/>
    </row>
    <row r="81" spans="3:4" hidden="1" x14ac:dyDescent="0.2">
      <c r="C81" s="94"/>
      <c r="D81" s="67"/>
    </row>
    <row r="82" spans="3:4" hidden="1" x14ac:dyDescent="0.2">
      <c r="C82" s="94"/>
      <c r="D82" s="67"/>
    </row>
    <row r="83" spans="3:4" hidden="1" x14ac:dyDescent="0.2">
      <c r="C83" s="94"/>
      <c r="D83" s="67"/>
    </row>
    <row r="84" spans="3:4" hidden="1" x14ac:dyDescent="0.2">
      <c r="C84" s="94"/>
      <c r="D84" s="67"/>
    </row>
    <row r="85" spans="3:4" hidden="1" x14ac:dyDescent="0.2">
      <c r="C85" s="94"/>
      <c r="D85" s="67"/>
    </row>
    <row r="86" spans="3:4" hidden="1" x14ac:dyDescent="0.2">
      <c r="C86" s="94"/>
      <c r="D86" s="67"/>
    </row>
    <row r="87" spans="3:4" hidden="1" x14ac:dyDescent="0.2">
      <c r="C87" s="94"/>
      <c r="D87" s="67"/>
    </row>
    <row r="88" spans="3:4" hidden="1" x14ac:dyDescent="0.2">
      <c r="C88" s="94"/>
      <c r="D88" s="67"/>
    </row>
    <row r="89" spans="3:4" hidden="1" x14ac:dyDescent="0.2">
      <c r="C89" s="94"/>
      <c r="D89" s="67"/>
    </row>
    <row r="90" spans="3:4" hidden="1" x14ac:dyDescent="0.2">
      <c r="C90" s="94"/>
      <c r="D90" s="67"/>
    </row>
    <row r="91" spans="3:4" hidden="1" x14ac:dyDescent="0.2">
      <c r="C91" s="94"/>
      <c r="D91" s="67"/>
    </row>
    <row r="92" spans="3:4" hidden="1" x14ac:dyDescent="0.2">
      <c r="C92" s="94"/>
      <c r="D92" s="67"/>
    </row>
    <row r="93" spans="3:4" hidden="1" x14ac:dyDescent="0.2">
      <c r="C93" s="94"/>
      <c r="D93" s="67"/>
    </row>
    <row r="94" spans="3:4" hidden="1" x14ac:dyDescent="0.2">
      <c r="C94" s="94"/>
      <c r="D94" s="67"/>
    </row>
    <row r="95" spans="3:4" hidden="1" x14ac:dyDescent="0.2">
      <c r="C95" s="94"/>
      <c r="D95" s="67"/>
    </row>
    <row r="96" spans="3:4" hidden="1" x14ac:dyDescent="0.2">
      <c r="C96" s="94"/>
      <c r="D96" s="67"/>
    </row>
    <row r="97" spans="3:4" hidden="1" x14ac:dyDescent="0.2">
      <c r="C97" s="94"/>
      <c r="D97" s="67"/>
    </row>
    <row r="98" spans="3:4" hidden="1" x14ac:dyDescent="0.2">
      <c r="C98" s="94"/>
      <c r="D98" s="67"/>
    </row>
    <row r="99" spans="3:4" hidden="1" x14ac:dyDescent="0.2">
      <c r="C99" s="94"/>
      <c r="D99" s="67"/>
    </row>
    <row r="100" spans="3:4" hidden="1" x14ac:dyDescent="0.2">
      <c r="C100" s="94"/>
      <c r="D100" s="67"/>
    </row>
    <row r="101" spans="3:4" hidden="1" x14ac:dyDescent="0.2">
      <c r="C101" s="94"/>
      <c r="D101" s="67"/>
    </row>
    <row r="102" spans="3:4" hidden="1" x14ac:dyDescent="0.2">
      <c r="C102" s="94"/>
      <c r="D102" s="67"/>
    </row>
    <row r="103" spans="3:4" hidden="1" x14ac:dyDescent="0.2">
      <c r="C103" s="94"/>
      <c r="D103" s="67"/>
    </row>
    <row r="104" spans="3:4" hidden="1" x14ac:dyDescent="0.2">
      <c r="C104" s="94"/>
      <c r="D104" s="67"/>
    </row>
    <row r="105" spans="3:4" hidden="1" x14ac:dyDescent="0.2">
      <c r="C105" s="94"/>
      <c r="D105" s="67"/>
    </row>
    <row r="106" spans="3:4" hidden="1" x14ac:dyDescent="0.2">
      <c r="C106" s="94"/>
      <c r="D106" s="67"/>
    </row>
    <row r="107" spans="3:4" hidden="1" x14ac:dyDescent="0.2">
      <c r="C107" s="94"/>
      <c r="D107" s="67"/>
    </row>
    <row r="108" spans="3:4" hidden="1" x14ac:dyDescent="0.2">
      <c r="C108" s="94"/>
      <c r="D108" s="67"/>
    </row>
    <row r="109" spans="3:4" hidden="1" x14ac:dyDescent="0.2">
      <c r="C109" s="94"/>
      <c r="D109" s="67"/>
    </row>
    <row r="110" spans="3:4" hidden="1" x14ac:dyDescent="0.2">
      <c r="C110" s="94"/>
      <c r="D110" s="67"/>
    </row>
    <row r="111" spans="3:4" hidden="1" x14ac:dyDescent="0.2">
      <c r="C111" s="94"/>
      <c r="D111" s="67"/>
    </row>
    <row r="112" spans="3:4" ht="13.5" hidden="1" customHeight="1" x14ac:dyDescent="0.2">
      <c r="C112" s="94"/>
      <c r="D112" s="67"/>
    </row>
    <row r="113" spans="3:6" hidden="1" x14ac:dyDescent="0.2">
      <c r="C113" s="94"/>
      <c r="D113" s="67"/>
    </row>
    <row r="114" spans="3:6" hidden="1" x14ac:dyDescent="0.2">
      <c r="C114" s="94"/>
      <c r="D114" s="67"/>
    </row>
    <row r="115" spans="3:6" hidden="1" x14ac:dyDescent="0.2">
      <c r="C115" s="94"/>
      <c r="D115" s="67"/>
    </row>
    <row r="116" spans="3:6" hidden="1" x14ac:dyDescent="0.2"/>
    <row r="117" spans="3:6" hidden="1" x14ac:dyDescent="0.2"/>
    <row r="118" spans="3:6" hidden="1" x14ac:dyDescent="0.2"/>
    <row r="119" spans="3:6" hidden="1" x14ac:dyDescent="0.2"/>
    <row r="120" spans="3:6" hidden="1" x14ac:dyDescent="0.2">
      <c r="F120" s="102"/>
    </row>
    <row r="121" spans="3:6" x14ac:dyDescent="0.2">
      <c r="F121" s="44"/>
    </row>
    <row r="122" spans="3:6" x14ac:dyDescent="0.2">
      <c r="F122" s="44"/>
    </row>
    <row r="123" spans="3:6" hidden="1" x14ac:dyDescent="0.2">
      <c r="F123" s="44"/>
    </row>
    <row r="124" spans="3:6" hidden="1" x14ac:dyDescent="0.2">
      <c r="F124" s="44"/>
    </row>
    <row r="125" spans="3:6" hidden="1" x14ac:dyDescent="0.2">
      <c r="F125" s="44"/>
    </row>
    <row r="126" spans="3:6" hidden="1" x14ac:dyDescent="0.2">
      <c r="F126" s="44"/>
    </row>
    <row r="127" spans="3:6" hidden="1" x14ac:dyDescent="0.2">
      <c r="F127" s="44"/>
    </row>
    <row r="128" spans="3:6" hidden="1" x14ac:dyDescent="0.2">
      <c r="F128" s="44"/>
    </row>
    <row r="129" spans="6:6" hidden="1" x14ac:dyDescent="0.2">
      <c r="F129" s="44"/>
    </row>
    <row r="130" spans="6:6" hidden="1" x14ac:dyDescent="0.2">
      <c r="F130" s="44"/>
    </row>
    <row r="131" spans="6:6" hidden="1" x14ac:dyDescent="0.2">
      <c r="F131" s="44"/>
    </row>
    <row r="132" spans="6:6" hidden="1" x14ac:dyDescent="0.2">
      <c r="F132" s="44"/>
    </row>
    <row r="133" spans="6:6" hidden="1" x14ac:dyDescent="0.2">
      <c r="F133" s="44"/>
    </row>
    <row r="134" spans="6:6" hidden="1" x14ac:dyDescent="0.2">
      <c r="F134" s="103"/>
    </row>
    <row r="135" spans="6:6" hidden="1" x14ac:dyDescent="0.2">
      <c r="F135" s="44"/>
    </row>
    <row r="136" spans="6:6" hidden="1" x14ac:dyDescent="0.2">
      <c r="F136" s="98"/>
    </row>
  </sheetData>
  <protectedRanges>
    <protectedRange algorithmName="SHA-512" hashValue="TIrjEzNoOrn5MiWkvamBcQkefK6nQabXobTFMW5RO4OnXT7sQzc86gf6DrC3AC6D+gV+e+HfBxf8mIT3andweQ==" saltValue="t5oFSKPcdYrLdmT+GVIpnQ==" spinCount="100000" sqref="D5:D36" name="Range1" securityDescriptor="O:WDG:WDD:(A;;CC;;;WD)"/>
  </protectedRanges>
  <dataConsolidate/>
  <mergeCells count="9">
    <mergeCell ref="B9:B10"/>
    <mergeCell ref="D39:F39"/>
    <mergeCell ref="C1:D1"/>
    <mergeCell ref="B2:F2"/>
    <mergeCell ref="D38:F38"/>
    <mergeCell ref="F9:F10"/>
    <mergeCell ref="D5:F5"/>
    <mergeCell ref="D7:F7"/>
    <mergeCell ref="D9:D10"/>
  </mergeCells>
  <dataValidations count="20">
    <dataValidation type="list" allowBlank="1" showInputMessage="1" showErrorMessage="1" sqref="E44">
      <formula1>#REF!</formula1>
    </dataValidation>
    <dataValidation type="list" showInputMessage="1" showErrorMessage="1" errorTitle="Enter from the drop-down" error="Please select one option from the drop-down list." sqref="D11">
      <formula1>Age_lst</formula1>
    </dataValidation>
    <dataValidation type="list" allowBlank="1" showErrorMessage="1" error="Please select one option from the drop-down list" promptTitle="What is the area of shop " prompt="Please select one option from the drop-down list" sqref="D22">
      <formula1>Areaofservicepoint_lst</formula1>
    </dataValidation>
    <dataValidation type="list" allowBlank="1" showErrorMessage="1" error="Please select one option from the drop-down list" promptTitle="Distance from RS/RD's office" prompt="Please select one option from the drop-down list" sqref="D24">
      <formula1>Woringinareasince_lst</formula1>
    </dataValidation>
    <dataValidation type="list" allowBlank="1" showErrorMessage="1" error="Please select one option from the drop-down list" promptTitle="How much can s/he invest in AM?" prompt="Please select one option from the drop-down list" sqref="D26">
      <formula1>liquidityinvest_lst</formula1>
    </dataValidation>
    <dataValidation type="list" allowBlank="1" showErrorMessage="1" error="Please select one option from the drop-down list" promptTitle="What is the daily sales of agent" prompt="Please select one option from the drop-down list" sqref="D28">
      <formula1>Dailysales_lst</formula1>
    </dataValidation>
    <dataValidation type="list" allowBlank="1" showErrorMessage="1" error="Please select one option from the drop-down list" promptTitle="Business Hours" prompt="For how long shop is open everyday?" sqref="D30">
      <formula1>Businesshours_lst</formula1>
    </dataValidation>
    <dataValidation type="list" allowBlank="1" showErrorMessage="1" error="Please select one option from the drop-down list" promptTitle="Helping Hands" prompt="How many people are present at the shop?" sqref="D31">
      <formula1>Numberofhelpinghands_lst</formula1>
    </dataValidation>
    <dataValidation type="list" allowBlank="1" showInputMessage="1" showErrorMessage="1" error="Please select one option from the drop-down list." sqref="D16">
      <formula1>Experience_lst</formula1>
    </dataValidation>
    <dataValidation type="list" allowBlank="1" showErrorMessage="1" error="Please select one option from the drop-down list" promptTitle="Distance from degree college?" prompt="Please select one option from the drop-down list" sqref="D27">
      <formula1>Distance_aggregation_lst</formula1>
    </dataValidation>
    <dataValidation type="list" allowBlank="1" showErrorMessage="1" error="Please select one option from the drop-down list" promptTitle="Distance from Bank Branch" prompt="What is the distance from the bank branch?" sqref="D34">
      <formula1>Bank_distance_Lst</formula1>
    </dataValidation>
    <dataValidation showErrorMessage="1" promptTitle="Agent's Name" prompt="Please input the full name of the agent" sqref="D5:D6"/>
    <dataValidation allowBlank="1" showErrorMessage="1" promptTitle="Agent's mobile number" prompt="Please input the 10 digit mobile number of the agent" sqref="D7:D8"/>
    <dataValidation allowBlank="1" showInputMessage="1" showErrorMessage="1" error="Do edit this cell" promptTitle="Total Score" prompt="Please do not edit this cell." sqref="D38"/>
    <dataValidation allowBlank="1" showInputMessage="1" showErrorMessage="1" promptTitle="Final Recommendation" prompt="Please do not edit this cell" sqref="D39"/>
    <dataValidation type="list" allowBlank="1" showInputMessage="1" showErrorMessage="1" sqref="D12">
      <formula1>Education_lst</formula1>
    </dataValidation>
    <dataValidation type="list" allowBlank="1" showErrorMessage="1" error="Please select one option from the drop-down list" prompt="_x000a_" sqref="D18">
      <formula1>Ownership_lst</formula1>
    </dataValidation>
    <dataValidation type="list" allowBlank="1" showErrorMessage="1" error="Please select one option from the drop-down list" promptTitle="Where does the agent stay?" prompt="Whether the agent live in the area of business or not." sqref="D19">
      <formula1>Resident_lst</formula1>
    </dataValidation>
    <dataValidation type="list" allowBlank="1" showInputMessage="1" showErrorMessage="1" sqref="E41:E43">
      <formula1>$Q$45:$Q$46</formula1>
    </dataValidation>
    <dataValidation type="whole" showInputMessage="1" showErrorMessage="1" sqref="F14:F15">
      <formula1>1</formula1>
      <formula2>10</formula2>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4" operator="containsText" id="{917D593C-4279-4283-BA29-A6278847B7A4}">
            <xm:f>NOT(ISERROR(SEARCH('4. Parameter scoring sheet'!#REF!,D39)))</xm:f>
            <xm:f>'4. Parameter scoring sheet'!#REF!</xm:f>
            <x14:dxf>
              <font>
                <color theme="0"/>
              </font>
              <fill>
                <patternFill>
                  <bgColor rgb="FFFF0000"/>
                </patternFill>
              </fill>
            </x14:dxf>
          </x14:cfRule>
          <x14:cfRule type="containsText" priority="15" operator="containsText" id="{32A38EEB-B19D-496D-92F7-F6786FBE54DD}">
            <xm:f>NOT(ISERROR(SEARCH('4. Parameter scoring sheet'!#REF!,D39)))</xm:f>
            <xm:f>'4. Parameter scoring sheet'!#REF!</xm:f>
            <x14:dxf>
              <fill>
                <patternFill>
                  <bgColor rgb="FFFFFF00"/>
                </patternFill>
              </fill>
            </x14:dxf>
          </x14:cfRule>
          <x14:cfRule type="containsText" priority="16" operator="containsText" id="{0ED5AC5A-316D-4F72-90F1-6D4B11A9D748}">
            <xm:f>NOT(ISERROR(SEARCH('4. Parameter scoring sheet'!#REF!,D39)))</xm:f>
            <xm:f>'4. Parameter scoring sheet'!#REF!</xm:f>
            <x14:dxf>
              <fill>
                <patternFill>
                  <bgColor rgb="FF99FF66"/>
                </patternFill>
              </fill>
            </x14:dxf>
          </x14:cfRule>
          <xm:sqref>D39</xm:sqref>
        </x14:conditionalFormatting>
        <x14:conditionalFormatting xmlns:xm="http://schemas.microsoft.com/office/excel/2006/main">
          <x14:cfRule type="cellIs" priority="17" operator="lessThan" id="{41BD157F-0229-4C00-BCE3-D6E9431D3F75}">
            <xm:f>'4. Parameter scoring sheet'!#REF!</xm:f>
            <x14:dxf>
              <font>
                <color theme="0"/>
              </font>
              <fill>
                <patternFill>
                  <bgColor rgb="FFFF0000"/>
                </patternFill>
              </fill>
            </x14:dxf>
          </x14:cfRule>
          <x14:cfRule type="cellIs" priority="18" operator="between" id="{A2D2BA83-3BDB-4413-8E32-016738996B54}">
            <xm:f>'4. Parameter scoring sheet'!#REF!</xm:f>
            <xm:f>'4. Parameter scoring sheet'!#REF!</xm:f>
            <x14:dxf>
              <fill>
                <patternFill>
                  <bgColor rgb="FFFFFF00"/>
                </patternFill>
              </fill>
            </x14:dxf>
          </x14:cfRule>
          <x14:cfRule type="cellIs" priority="19" operator="greaterThan" id="{AA7C565E-9372-49FD-9A35-327252ADB419}">
            <xm:f>'4. Parameter scoring sheet'!#REF!</xm:f>
            <x14:dxf>
              <fill>
                <patternFill>
                  <bgColor rgb="FF99FF66"/>
                </patternFill>
              </fill>
            </x14:dxf>
          </x14:cfRule>
          <xm:sqref>D38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ErrorMessage="1" error="Please select one option from the drop-down list" promptTitle="Core business of agent" prompt="Please select one option from the drop-down list">
          <x14:formula1>
            <xm:f>'4. Parameter scoring sheet'!$H$42:$H$48</xm:f>
          </x14:formula1>
          <xm:sqref>D25</xm:sqref>
        </x14:dataValidation>
        <x14:dataValidation type="list" allowBlank="1" showErrorMessage="1" error="Please select one option from the drop-down list" promptTitle="No. of BC agents" prompt="How many BC agents are located in 1 km radius of the shop?">
          <x14:formula1>
            <xm:f>'4. Parameter scoring sheet'!$H$83:$H$87</xm:f>
          </x14:formula1>
          <xm:sqref>D36</xm:sqref>
        </x14:dataValidation>
        <x14:dataValidation type="list" allowBlank="1" showInputMessage="1" showErrorMessage="1" error="Please select one option from the drop-down list.">
          <x14:formula1>
            <xm:f>'4. Parameter scoring sheet'!$H$14:$H$17</xm:f>
          </x14:formula1>
          <xm:sqref>D13</xm:sqref>
        </x14:dataValidation>
        <x14:dataValidation type="list" allowBlank="1" showErrorMessage="1" error="Please select one option from the drop-down list" promptTitle="Where does the agent stay?" prompt="Whether the agent live in the area of business or not.">
          <x14:formula1>
            <xm:f>'4. Parameter scoring sheet'!$H$29:$H$31</xm:f>
          </x14:formula1>
          <xm:sqref>D20</xm:sqref>
        </x14:dataValidation>
        <x14:dataValidation type="list" allowBlank="1" showInputMessage="1" showErrorMessage="1">
          <x14:formula1>
            <xm:f>'4. Parameter scoring sheet'!$H$75:$H$76</xm:f>
          </x14:formula1>
          <xm:sqref>D32</xm:sqref>
        </x14:dataValidation>
        <x14:dataValidation type="list" showInputMessage="1" showErrorMessage="1" error="Please select one option from the drop-down list.">
          <x14:formula1>
            <xm:f>'4. Parameter scoring sheet'!$H$18:$H$19</xm:f>
          </x14:formula1>
          <xm:sqref>D14:D15</xm:sqref>
        </x14:dataValidation>
        <x14:dataValidation type="list" allowBlank="1" showErrorMessage="1" error="Please select one option from the drop-down list" promptTitle="What is the area of shop " prompt="Please select one option from the drop-down list">
          <x14:formula1>
            <xm:f>'4. Parameter scoring sheet'!$H$37:$H$38</xm:f>
          </x14:formula1>
          <xm:sqref>D23</xm:sqref>
        </x14:dataValidation>
        <x14:dataValidation type="list" allowBlank="1" showErrorMessage="1" error="Please select one option from the drop-down list" promptTitle="What is the daily sales of agent" prompt="Please select one option from the drop-down list">
          <x14:formula1>
            <xm:f>'4. Parameter scoring sheet'!$H$61:$H$65</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XFC147"/>
  <sheetViews>
    <sheetView topLeftCell="A25" workbookViewId="0">
      <selection activeCell="C31" sqref="C31"/>
    </sheetView>
  </sheetViews>
  <sheetFormatPr defaultColWidth="0" defaultRowHeight="12.75" zeroHeight="1" x14ac:dyDescent="0.2"/>
  <cols>
    <col min="1" max="1" width="3.140625" style="67" customWidth="1"/>
    <col min="2" max="2" width="13.140625" style="72" customWidth="1"/>
    <col min="3" max="3" width="77.85546875" style="73" customWidth="1"/>
    <col min="4" max="4" width="35.5703125" style="72" customWidth="1"/>
    <col min="5" max="5" width="19.5703125" style="71" hidden="1" customWidth="1"/>
    <col min="6" max="6" width="28" style="71" hidden="1" customWidth="1"/>
    <col min="7" max="7" width="5.7109375" style="71" hidden="1" customWidth="1"/>
    <col min="8" max="8" width="3.7109375" style="71" hidden="1" customWidth="1"/>
    <col min="9" max="9" width="16.7109375" style="71" hidden="1" customWidth="1"/>
    <col min="10" max="10" width="9.140625" style="71" hidden="1" customWidth="1"/>
    <col min="11" max="11" width="6" style="71" hidden="1" customWidth="1"/>
    <col min="12" max="12" width="5.7109375" style="71" hidden="1" customWidth="1"/>
    <col min="13" max="13" width="9.140625" style="71" hidden="1"/>
    <col min="14" max="14" width="4.28515625" style="71" hidden="1"/>
    <col min="15" max="16383" width="9.140625" style="71" hidden="1"/>
    <col min="16384" max="16384" width="2.7109375" style="71" hidden="1"/>
  </cols>
  <sheetData>
    <row r="1" spans="1:4" ht="9.9499999999999993" customHeight="1" x14ac:dyDescent="0.2">
      <c r="B1" s="68"/>
      <c r="C1" s="143"/>
      <c r="D1" s="143"/>
    </row>
    <row r="2" spans="1:4" ht="25.5" customHeight="1" x14ac:dyDescent="0.2">
      <c r="B2" s="144" t="s">
        <v>154</v>
      </c>
      <c r="C2" s="144"/>
      <c r="D2" s="144"/>
    </row>
    <row r="3" spans="1:4" ht="9.9499999999999993" customHeight="1" x14ac:dyDescent="0.2">
      <c r="D3" s="74"/>
    </row>
    <row r="4" spans="1:4" x14ac:dyDescent="0.2"/>
    <row r="5" spans="1:4" ht="15" customHeight="1" x14ac:dyDescent="0.2">
      <c r="B5" s="77"/>
      <c r="C5" s="35" t="s">
        <v>22</v>
      </c>
      <c r="D5" s="78"/>
    </row>
    <row r="6" spans="1:4" ht="15" customHeight="1" x14ac:dyDescent="0.2">
      <c r="B6" s="77"/>
      <c r="C6" s="79"/>
      <c r="D6" s="80"/>
    </row>
    <row r="7" spans="1:4" s="84" customFormat="1" ht="15" customHeight="1" x14ac:dyDescent="0.2">
      <c r="A7" s="81"/>
      <c r="B7" s="82"/>
      <c r="C7" s="35" t="s">
        <v>23</v>
      </c>
      <c r="D7" s="83"/>
    </row>
    <row r="8" spans="1:4" s="84" customFormat="1" ht="15" customHeight="1" x14ac:dyDescent="0.2">
      <c r="A8" s="81"/>
      <c r="B8" s="82"/>
      <c r="C8" s="79"/>
      <c r="D8" s="85"/>
    </row>
    <row r="9" spans="1:4" ht="27.95" customHeight="1" thickBot="1" x14ac:dyDescent="0.25">
      <c r="B9" s="48" t="s">
        <v>48</v>
      </c>
      <c r="C9" s="36" t="s">
        <v>17</v>
      </c>
      <c r="D9" s="49" t="s">
        <v>56</v>
      </c>
    </row>
    <row r="10" spans="1:4" ht="27.95" customHeight="1" x14ac:dyDescent="0.2">
      <c r="B10" s="149" t="s">
        <v>155</v>
      </c>
      <c r="C10" s="150"/>
      <c r="D10" s="151"/>
    </row>
    <row r="11" spans="1:4" ht="27.95" customHeight="1" x14ac:dyDescent="0.2">
      <c r="B11" s="152" t="s">
        <v>156</v>
      </c>
      <c r="C11" s="88" t="s">
        <v>157</v>
      </c>
      <c r="D11" s="135"/>
    </row>
    <row r="12" spans="1:4" ht="27.95" customHeight="1" x14ac:dyDescent="0.2">
      <c r="B12" s="153"/>
      <c r="C12" s="88" t="s">
        <v>158</v>
      </c>
      <c r="D12" s="135"/>
    </row>
    <row r="13" spans="1:4" ht="27.95" customHeight="1" x14ac:dyDescent="0.2">
      <c r="B13" s="152" t="s">
        <v>160</v>
      </c>
      <c r="C13" s="88" t="s">
        <v>159</v>
      </c>
      <c r="D13" s="135"/>
    </row>
    <row r="14" spans="1:4" ht="27.95" customHeight="1" x14ac:dyDescent="0.2">
      <c r="B14" s="153"/>
      <c r="C14" s="88" t="s">
        <v>161</v>
      </c>
      <c r="D14" s="135"/>
    </row>
    <row r="15" spans="1:4" ht="27.95" customHeight="1" x14ac:dyDescent="0.2">
      <c r="B15" s="154" t="s">
        <v>162</v>
      </c>
      <c r="C15" s="88" t="s">
        <v>163</v>
      </c>
      <c r="D15" s="135"/>
    </row>
    <row r="16" spans="1:4" ht="27.95" customHeight="1" x14ac:dyDescent="0.2">
      <c r="B16" s="155"/>
      <c r="C16" s="88" t="s">
        <v>165</v>
      </c>
      <c r="D16" s="135"/>
    </row>
    <row r="17" spans="2:4" ht="27.95" customHeight="1" x14ac:dyDescent="0.2">
      <c r="B17" s="155"/>
      <c r="C17" s="79" t="s">
        <v>164</v>
      </c>
      <c r="D17" s="135"/>
    </row>
    <row r="18" spans="2:4" ht="27.95" customHeight="1" x14ac:dyDescent="0.2">
      <c r="B18" s="155"/>
      <c r="C18" s="79" t="s">
        <v>166</v>
      </c>
      <c r="D18" s="135"/>
    </row>
    <row r="19" spans="2:4" ht="27.95" customHeight="1" x14ac:dyDescent="0.2">
      <c r="B19" s="155"/>
      <c r="C19" s="79" t="s">
        <v>167</v>
      </c>
      <c r="D19" s="135"/>
    </row>
    <row r="20" spans="2:4" ht="27.95" customHeight="1" x14ac:dyDescent="0.2">
      <c r="B20" s="155" t="s">
        <v>168</v>
      </c>
      <c r="C20" s="79" t="s">
        <v>169</v>
      </c>
      <c r="D20" s="135"/>
    </row>
    <row r="21" spans="2:4" ht="27.95" customHeight="1" x14ac:dyDescent="0.2">
      <c r="B21" s="155"/>
      <c r="C21" s="79" t="s">
        <v>170</v>
      </c>
      <c r="D21" s="135"/>
    </row>
    <row r="22" spans="2:4" ht="27.95" customHeight="1" thickBot="1" x14ac:dyDescent="0.25">
      <c r="B22" s="156"/>
      <c r="C22" s="136" t="s">
        <v>171</v>
      </c>
      <c r="D22" s="137"/>
    </row>
    <row r="23" spans="2:4" ht="27.95" customHeight="1" x14ac:dyDescent="0.2">
      <c r="B23" s="149" t="s">
        <v>172</v>
      </c>
      <c r="C23" s="150"/>
      <c r="D23" s="151"/>
    </row>
    <row r="24" spans="2:4" ht="27.95" customHeight="1" x14ac:dyDescent="0.2">
      <c r="B24" s="152" t="s">
        <v>175</v>
      </c>
      <c r="C24" s="88" t="s">
        <v>173</v>
      </c>
      <c r="D24" s="135"/>
    </row>
    <row r="25" spans="2:4" ht="27.95" customHeight="1" x14ac:dyDescent="0.2">
      <c r="B25" s="153"/>
      <c r="C25" s="88" t="s">
        <v>174</v>
      </c>
      <c r="D25" s="135"/>
    </row>
    <row r="26" spans="2:4" ht="27.95" customHeight="1" x14ac:dyDescent="0.2">
      <c r="B26" s="152" t="s">
        <v>178</v>
      </c>
      <c r="C26" s="88" t="s">
        <v>176</v>
      </c>
      <c r="D26" s="135"/>
    </row>
    <row r="27" spans="2:4" ht="27.95" customHeight="1" x14ac:dyDescent="0.2">
      <c r="B27" s="157"/>
      <c r="C27" s="88" t="s">
        <v>205</v>
      </c>
      <c r="D27" s="135"/>
    </row>
    <row r="28" spans="2:4" ht="27.95" customHeight="1" x14ac:dyDescent="0.2">
      <c r="B28" s="153"/>
      <c r="C28" s="88" t="s">
        <v>177</v>
      </c>
      <c r="D28" s="135"/>
    </row>
    <row r="29" spans="2:4" ht="27.95" customHeight="1" x14ac:dyDescent="0.2">
      <c r="B29" s="152" t="s">
        <v>182</v>
      </c>
      <c r="C29" s="88" t="s">
        <v>179</v>
      </c>
      <c r="D29" s="135"/>
    </row>
    <row r="30" spans="2:4" ht="27.95" customHeight="1" x14ac:dyDescent="0.2">
      <c r="B30" s="157"/>
      <c r="C30" s="88" t="s">
        <v>180</v>
      </c>
      <c r="D30" s="135"/>
    </row>
    <row r="31" spans="2:4" ht="27.95" customHeight="1" thickBot="1" x14ac:dyDescent="0.25">
      <c r="B31" s="158"/>
      <c r="C31" s="138" t="s">
        <v>181</v>
      </c>
      <c r="D31" s="137"/>
    </row>
    <row r="32" spans="2:4" ht="27.95" customHeight="1" x14ac:dyDescent="0.2">
      <c r="B32" s="149" t="s">
        <v>204</v>
      </c>
      <c r="C32" s="150"/>
      <c r="D32" s="151"/>
    </row>
    <row r="33" spans="2:4" ht="27.95" customHeight="1" x14ac:dyDescent="0.2">
      <c r="B33" s="159" t="s">
        <v>186</v>
      </c>
      <c r="C33" s="88" t="s">
        <v>183</v>
      </c>
      <c r="D33" s="135"/>
    </row>
    <row r="34" spans="2:4" ht="27.95" customHeight="1" x14ac:dyDescent="0.2">
      <c r="B34" s="160"/>
      <c r="C34" s="88" t="s">
        <v>184</v>
      </c>
      <c r="D34" s="135"/>
    </row>
    <row r="35" spans="2:4" ht="27.95" customHeight="1" x14ac:dyDescent="0.2">
      <c r="B35" s="161"/>
      <c r="C35" s="88" t="s">
        <v>185</v>
      </c>
      <c r="D35" s="135"/>
    </row>
    <row r="36" spans="2:4" ht="27.95" customHeight="1" x14ac:dyDescent="0.2">
      <c r="B36" s="154" t="s">
        <v>187</v>
      </c>
      <c r="C36" s="88" t="s">
        <v>188</v>
      </c>
      <c r="D36" s="135"/>
    </row>
    <row r="37" spans="2:4" ht="27.95" customHeight="1" x14ac:dyDescent="0.2">
      <c r="B37" s="155"/>
      <c r="C37" s="88" t="s">
        <v>189</v>
      </c>
      <c r="D37" s="135"/>
    </row>
    <row r="38" spans="2:4" ht="27.95" customHeight="1" x14ac:dyDescent="0.2">
      <c r="B38" s="155"/>
      <c r="C38" s="88" t="s">
        <v>206</v>
      </c>
      <c r="D38" s="135"/>
    </row>
    <row r="39" spans="2:4" ht="27.95" customHeight="1" thickBot="1" x14ac:dyDescent="0.25">
      <c r="B39" s="156"/>
      <c r="C39" s="136" t="s">
        <v>190</v>
      </c>
      <c r="D39" s="137"/>
    </row>
    <row r="40" spans="2:4" ht="30" customHeight="1" x14ac:dyDescent="0.2">
      <c r="B40" s="149" t="s">
        <v>191</v>
      </c>
      <c r="C40" s="150"/>
      <c r="D40" s="151"/>
    </row>
    <row r="41" spans="2:4" ht="30" customHeight="1" x14ac:dyDescent="0.2">
      <c r="B41" s="152" t="s">
        <v>194</v>
      </c>
      <c r="C41" s="88" t="s">
        <v>192</v>
      </c>
      <c r="D41" s="135"/>
    </row>
    <row r="42" spans="2:4" ht="30" customHeight="1" x14ac:dyDescent="0.2">
      <c r="B42" s="157"/>
      <c r="C42" s="88" t="s">
        <v>193</v>
      </c>
      <c r="D42" s="135"/>
    </row>
    <row r="43" spans="2:4" ht="30" customHeight="1" x14ac:dyDescent="0.2">
      <c r="B43" s="152" t="s">
        <v>196</v>
      </c>
      <c r="C43" s="88" t="s">
        <v>195</v>
      </c>
      <c r="D43" s="135"/>
    </row>
    <row r="44" spans="2:4" ht="30" customHeight="1" x14ac:dyDescent="0.2">
      <c r="B44" s="157"/>
      <c r="C44" s="88" t="s">
        <v>207</v>
      </c>
      <c r="D44" s="135"/>
    </row>
    <row r="45" spans="2:4" ht="30" customHeight="1" x14ac:dyDescent="0.2">
      <c r="B45" s="152" t="s">
        <v>197</v>
      </c>
      <c r="C45" s="88" t="s">
        <v>199</v>
      </c>
      <c r="D45" s="135"/>
    </row>
    <row r="46" spans="2:4" ht="30" customHeight="1" x14ac:dyDescent="0.2">
      <c r="B46" s="157"/>
      <c r="C46" s="88" t="s">
        <v>208</v>
      </c>
      <c r="D46" s="135"/>
    </row>
    <row r="47" spans="2:4" ht="30" customHeight="1" x14ac:dyDescent="0.2">
      <c r="B47" s="152" t="s">
        <v>198</v>
      </c>
      <c r="C47" s="88" t="s">
        <v>200</v>
      </c>
      <c r="D47" s="135"/>
    </row>
    <row r="48" spans="2:4" ht="30" customHeight="1" x14ac:dyDescent="0.2">
      <c r="B48" s="157"/>
      <c r="C48" s="88" t="s">
        <v>201</v>
      </c>
      <c r="D48" s="135"/>
    </row>
    <row r="49" spans="2:4" ht="30" customHeight="1" x14ac:dyDescent="0.2">
      <c r="B49" s="152" t="s">
        <v>202</v>
      </c>
      <c r="C49" s="88" t="s">
        <v>209</v>
      </c>
      <c r="D49" s="135"/>
    </row>
    <row r="50" spans="2:4" ht="30" customHeight="1" thickBot="1" x14ac:dyDescent="0.25">
      <c r="B50" s="158"/>
      <c r="C50" s="138" t="s">
        <v>210</v>
      </c>
      <c r="D50" s="137"/>
    </row>
    <row r="51" spans="2:4" x14ac:dyDescent="0.2"/>
    <row r="52" spans="2:4" x14ac:dyDescent="0.2"/>
    <row r="53" spans="2:4" x14ac:dyDescent="0.2"/>
    <row r="54" spans="2:4" x14ac:dyDescent="0.2"/>
    <row r="55" spans="2:4" x14ac:dyDescent="0.2"/>
    <row r="56" spans="2:4" x14ac:dyDescent="0.2"/>
    <row r="57" spans="2:4" x14ac:dyDescent="0.2"/>
    <row r="58" spans="2:4" x14ac:dyDescent="0.2"/>
    <row r="59" spans="2:4" x14ac:dyDescent="0.2"/>
    <row r="60" spans="2:4" x14ac:dyDescent="0.2"/>
    <row r="61" spans="2:4" x14ac:dyDescent="0.2"/>
    <row r="62" spans="2:4" x14ac:dyDescent="0.2"/>
    <row r="63" spans="2:4" x14ac:dyDescent="0.2"/>
    <row r="64" spans="2: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sheetData>
  <protectedRanges>
    <protectedRange algorithmName="SHA-512" hashValue="TIrjEzNoOrn5MiWkvamBcQkefK6nQabXobTFMW5RO4OnXT7sQzc86gf6DrC3AC6D+gV+e+HfBxf8mIT3andweQ==" saltValue="t5oFSKPcdYrLdmT+GVIpnQ==" spinCount="100000" sqref="D5:D9" name="Range1" securityDescriptor="O:WDG:WDD:(A;;CC;;;WD)"/>
  </protectedRanges>
  <mergeCells count="20">
    <mergeCell ref="B49:B50"/>
    <mergeCell ref="B40:D40"/>
    <mergeCell ref="B41:B42"/>
    <mergeCell ref="B43:B44"/>
    <mergeCell ref="B45:B46"/>
    <mergeCell ref="B47:B48"/>
    <mergeCell ref="B26:B28"/>
    <mergeCell ref="B29:B31"/>
    <mergeCell ref="B32:D32"/>
    <mergeCell ref="B33:B35"/>
    <mergeCell ref="B36:B39"/>
    <mergeCell ref="B23:D23"/>
    <mergeCell ref="B24:B25"/>
    <mergeCell ref="C1:D1"/>
    <mergeCell ref="B2:D2"/>
    <mergeCell ref="B11:B12"/>
    <mergeCell ref="B13:B14"/>
    <mergeCell ref="B15:B19"/>
    <mergeCell ref="B20:B22"/>
    <mergeCell ref="B10:D10"/>
  </mergeCells>
  <dataValidations count="2">
    <dataValidation allowBlank="1" showErrorMessage="1" promptTitle="Agent's mobile number" prompt="Please input the 10 digit mobile number of the agent" sqref="D7:D8"/>
    <dataValidation showErrorMessage="1" promptTitle="Agent's Name" prompt="Please input the full name of the agent" sqref="D5:D6"/>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sheetPr>
  <dimension ref="A1:M123"/>
  <sheetViews>
    <sheetView showGridLines="0" zoomScale="90" zoomScaleNormal="90" workbookViewId="0">
      <pane ySplit="4" topLeftCell="A47" activePane="bottomLeft" state="frozen"/>
      <selection activeCell="A7" sqref="A7"/>
      <selection pane="bottomLeft" activeCell="G49" sqref="G49"/>
    </sheetView>
  </sheetViews>
  <sheetFormatPr defaultColWidth="0" defaultRowHeight="12.75" zeroHeight="1" x14ac:dyDescent="0.2"/>
  <cols>
    <col min="1" max="1" width="0.7109375" style="104" customWidth="1"/>
    <col min="2" max="2" width="13" style="39" hidden="1" customWidth="1"/>
    <col min="3" max="3" width="9.42578125" style="39" hidden="1" customWidth="1"/>
    <col min="4" max="4" width="9.5703125" style="39" hidden="1" customWidth="1"/>
    <col min="5" max="5" width="8.28515625" style="105" hidden="1" customWidth="1"/>
    <col min="6" max="6" width="46.42578125" style="132" customWidth="1"/>
    <col min="7" max="7" width="35" style="132" bestFit="1" customWidth="1"/>
    <col min="8" max="8" width="23.140625" style="105" customWidth="1"/>
    <col min="9" max="9" width="9.140625" style="105" customWidth="1"/>
    <col min="10" max="10" width="1.28515625" style="105" customWidth="1"/>
    <col min="11" max="11" width="16.7109375" style="105" hidden="1" customWidth="1"/>
    <col min="12" max="12" width="23.140625" style="105" hidden="1" customWidth="1"/>
    <col min="13" max="13" width="1" style="104" hidden="1" customWidth="1"/>
    <col min="14" max="20" width="0" style="105" hidden="1" customWidth="1"/>
    <col min="21" max="16384" width="0" style="105" hidden="1"/>
  </cols>
  <sheetData>
    <row r="1" spans="2:12" ht="12.75" customHeight="1" x14ac:dyDescent="0.2">
      <c r="E1" s="42"/>
      <c r="F1" s="51"/>
      <c r="G1" s="51"/>
      <c r="H1" s="50"/>
      <c r="I1" s="50"/>
      <c r="J1" s="44"/>
      <c r="K1" s="39"/>
      <c r="L1" s="39"/>
    </row>
    <row r="2" spans="2:12" ht="30" customHeight="1" x14ac:dyDescent="0.2">
      <c r="E2" s="42"/>
      <c r="F2" s="106"/>
      <c r="G2" s="106"/>
      <c r="H2" s="44"/>
      <c r="I2" s="44"/>
      <c r="J2" s="44"/>
      <c r="K2" s="39"/>
      <c r="L2" s="39"/>
    </row>
    <row r="3" spans="2:12" ht="30" customHeight="1" x14ac:dyDescent="0.2">
      <c r="B3" s="164" t="s">
        <v>55</v>
      </c>
      <c r="C3" s="164"/>
      <c r="D3" s="164"/>
      <c r="E3" s="42"/>
      <c r="F3" s="171" t="s">
        <v>135</v>
      </c>
      <c r="G3" s="172"/>
      <c r="H3" s="172"/>
      <c r="I3" s="172"/>
      <c r="J3" s="172"/>
      <c r="K3" s="172"/>
      <c r="L3" s="45"/>
    </row>
    <row r="4" spans="2:12" ht="30" customHeight="1" x14ac:dyDescent="0.2">
      <c r="B4" s="30" t="s">
        <v>50</v>
      </c>
      <c r="C4" s="30" t="s">
        <v>48</v>
      </c>
      <c r="D4" s="30" t="s">
        <v>52</v>
      </c>
      <c r="E4" s="42"/>
      <c r="F4" s="30" t="s">
        <v>41</v>
      </c>
      <c r="G4" s="30" t="s">
        <v>17</v>
      </c>
      <c r="H4" s="43" t="s">
        <v>42</v>
      </c>
      <c r="I4" s="43" t="s">
        <v>52</v>
      </c>
      <c r="J4" s="44"/>
      <c r="K4" s="43" t="s">
        <v>74</v>
      </c>
      <c r="L4" s="43" t="s">
        <v>84</v>
      </c>
    </row>
    <row r="5" spans="2:12" ht="30" customHeight="1" x14ac:dyDescent="0.2">
      <c r="B5" s="107" t="s">
        <v>7</v>
      </c>
      <c r="C5" s="107">
        <v>1</v>
      </c>
      <c r="D5" s="107">
        <f>IF('1. Preliminary Assessment'!E8="Yes",0,1)</f>
        <v>0</v>
      </c>
      <c r="E5" s="42"/>
      <c r="F5" s="167" t="s">
        <v>152</v>
      </c>
      <c r="G5" s="108" t="s">
        <v>101</v>
      </c>
      <c r="H5" s="107" t="s">
        <v>33</v>
      </c>
      <c r="I5" s="107">
        <v>2</v>
      </c>
      <c r="J5" s="44"/>
      <c r="K5" s="109">
        <v>19</v>
      </c>
      <c r="L5" s="109" t="s">
        <v>85</v>
      </c>
    </row>
    <row r="6" spans="2:12" ht="30" customHeight="1" x14ac:dyDescent="0.2">
      <c r="B6" s="107" t="s">
        <v>8</v>
      </c>
      <c r="C6" s="107">
        <v>2</v>
      </c>
      <c r="D6" s="107">
        <f>IF('1. Preliminary Assessment'!E9="Yes",0,1)</f>
        <v>0</v>
      </c>
      <c r="E6" s="42"/>
      <c r="F6" s="167"/>
      <c r="G6" s="110"/>
      <c r="H6" s="107" t="s">
        <v>34</v>
      </c>
      <c r="I6" s="107">
        <v>3</v>
      </c>
      <c r="J6" s="44"/>
      <c r="K6" s="109">
        <v>20</v>
      </c>
      <c r="L6" s="109" t="s">
        <v>85</v>
      </c>
    </row>
    <row r="7" spans="2:12" ht="30" customHeight="1" x14ac:dyDescent="0.2">
      <c r="B7" s="107"/>
      <c r="C7" s="107">
        <v>3</v>
      </c>
      <c r="D7" s="107">
        <f>IF('1. Preliminary Assessment'!E10="Yes",0,1)</f>
        <v>0</v>
      </c>
      <c r="E7" s="42"/>
      <c r="F7" s="167"/>
      <c r="G7" s="110"/>
      <c r="H7" s="107" t="s">
        <v>35</v>
      </c>
      <c r="I7" s="107">
        <v>2</v>
      </c>
      <c r="J7" s="44"/>
      <c r="K7" s="109">
        <v>21</v>
      </c>
      <c r="L7" s="109" t="s">
        <v>85</v>
      </c>
    </row>
    <row r="8" spans="2:12" ht="30" customHeight="1" x14ac:dyDescent="0.2">
      <c r="B8" s="107"/>
      <c r="C8" s="107">
        <v>4</v>
      </c>
      <c r="D8" s="107">
        <f>IF('1. Preliminary Assessment'!E11="Yes",0,1)</f>
        <v>0</v>
      </c>
      <c r="E8" s="42"/>
      <c r="F8" s="167"/>
      <c r="G8" s="111"/>
      <c r="H8" s="107" t="s">
        <v>36</v>
      </c>
      <c r="I8" s="107">
        <v>1</v>
      </c>
      <c r="J8" s="44"/>
      <c r="K8" s="109">
        <v>22</v>
      </c>
      <c r="L8" s="109" t="s">
        <v>85</v>
      </c>
    </row>
    <row r="9" spans="2:12" ht="30" customHeight="1" x14ac:dyDescent="0.2">
      <c r="B9" s="107"/>
      <c r="C9" s="107">
        <v>5</v>
      </c>
      <c r="D9" s="107">
        <f>IF('1. Preliminary Assessment'!E12="Yes",0,1)</f>
        <v>0</v>
      </c>
      <c r="E9" s="42"/>
      <c r="F9" s="167" t="s">
        <v>136</v>
      </c>
      <c r="G9" s="108" t="s">
        <v>102</v>
      </c>
      <c r="H9" s="107" t="s">
        <v>47</v>
      </c>
      <c r="I9" s="107">
        <v>2</v>
      </c>
      <c r="J9" s="44"/>
      <c r="K9" s="109">
        <v>23</v>
      </c>
      <c r="L9" s="109" t="s">
        <v>85</v>
      </c>
    </row>
    <row r="10" spans="2:12" ht="30" customHeight="1" x14ac:dyDescent="0.2">
      <c r="B10" s="107"/>
      <c r="C10" s="107">
        <v>6</v>
      </c>
      <c r="D10" s="107">
        <f>IF('1. Preliminary Assessment'!E13="Yes",0,1)</f>
        <v>0</v>
      </c>
      <c r="E10" s="42"/>
      <c r="F10" s="167"/>
      <c r="G10" s="110"/>
      <c r="H10" s="107" t="s">
        <v>0</v>
      </c>
      <c r="I10" s="107">
        <v>3</v>
      </c>
      <c r="J10" s="44"/>
      <c r="K10" s="109">
        <v>24</v>
      </c>
      <c r="L10" s="109" t="s">
        <v>85</v>
      </c>
    </row>
    <row r="11" spans="2:12" ht="30" customHeight="1" x14ac:dyDescent="0.2">
      <c r="B11" s="107"/>
      <c r="C11" s="107">
        <v>7</v>
      </c>
      <c r="D11" s="107">
        <f>IF('1. Preliminary Assessment'!E14="Yes",0,1)</f>
        <v>0</v>
      </c>
      <c r="E11" s="42"/>
      <c r="F11" s="167"/>
      <c r="G11" s="110"/>
      <c r="H11" s="107" t="s">
        <v>1</v>
      </c>
      <c r="I11" s="107">
        <v>2</v>
      </c>
      <c r="J11" s="44"/>
      <c r="K11" s="109">
        <v>25</v>
      </c>
      <c r="L11" s="109" t="s">
        <v>85</v>
      </c>
    </row>
    <row r="12" spans="2:12" ht="30" customHeight="1" x14ac:dyDescent="0.2">
      <c r="B12" s="107"/>
      <c r="C12" s="107">
        <v>8</v>
      </c>
      <c r="D12" s="107">
        <f>IF('1. Preliminary Assessment'!E15="Yes",0,1)</f>
        <v>0</v>
      </c>
      <c r="E12" s="42"/>
      <c r="F12" s="167"/>
      <c r="G12" s="110"/>
      <c r="H12" s="107" t="s">
        <v>2</v>
      </c>
      <c r="I12" s="107">
        <v>1</v>
      </c>
      <c r="J12" s="44"/>
      <c r="K12" s="109">
        <v>26</v>
      </c>
      <c r="L12" s="109" t="s">
        <v>85</v>
      </c>
    </row>
    <row r="13" spans="2:12" ht="30" customHeight="1" x14ac:dyDescent="0.2">
      <c r="B13" s="107"/>
      <c r="C13" s="107">
        <v>9</v>
      </c>
      <c r="D13" s="107">
        <f>IF('1. Preliminary Assessment'!E16="Yes",0,1)</f>
        <v>0</v>
      </c>
      <c r="E13" s="44"/>
      <c r="F13" s="167"/>
      <c r="G13" s="111"/>
      <c r="H13" s="107" t="s">
        <v>14</v>
      </c>
      <c r="I13" s="107">
        <v>0</v>
      </c>
      <c r="J13" s="44"/>
      <c r="K13" s="109">
        <v>27</v>
      </c>
      <c r="L13" s="109" t="s">
        <v>85</v>
      </c>
    </row>
    <row r="14" spans="2:12" ht="30" customHeight="1" x14ac:dyDescent="0.2">
      <c r="B14" s="107"/>
      <c r="C14" s="107">
        <v>10</v>
      </c>
      <c r="D14" s="107">
        <f>IF('1. Preliminary Assessment'!E17="Yes",0,1)</f>
        <v>0</v>
      </c>
      <c r="E14" s="42"/>
      <c r="F14" s="168" t="s">
        <v>130</v>
      </c>
      <c r="G14" s="108" t="s">
        <v>211</v>
      </c>
      <c r="H14" s="107" t="s">
        <v>4</v>
      </c>
      <c r="I14" s="107">
        <v>1</v>
      </c>
      <c r="J14" s="44"/>
      <c r="K14" s="109">
        <v>28</v>
      </c>
      <c r="L14" s="109" t="s">
        <v>85</v>
      </c>
    </row>
    <row r="15" spans="2:12" ht="30" customHeight="1" x14ac:dyDescent="0.2">
      <c r="B15" s="165" t="str">
        <f>IF(D15=0,"Accept Application", "Reject Application")</f>
        <v>Accept Application</v>
      </c>
      <c r="C15" s="166"/>
      <c r="D15" s="107">
        <f>SUM(D5:D14)</f>
        <v>0</v>
      </c>
      <c r="E15" s="42"/>
      <c r="F15" s="169"/>
      <c r="G15" s="110"/>
      <c r="H15" s="107" t="s">
        <v>5</v>
      </c>
      <c r="I15" s="107">
        <v>2</v>
      </c>
      <c r="J15" s="44"/>
      <c r="K15" s="109">
        <v>29</v>
      </c>
      <c r="L15" s="109" t="s">
        <v>85</v>
      </c>
    </row>
    <row r="16" spans="2:12" ht="30" customHeight="1" x14ac:dyDescent="0.2">
      <c r="E16" s="42"/>
      <c r="F16" s="169"/>
      <c r="G16" s="110"/>
      <c r="H16" s="107" t="s">
        <v>6</v>
      </c>
      <c r="I16" s="107">
        <v>4</v>
      </c>
      <c r="J16" s="44"/>
      <c r="K16" s="109">
        <v>30</v>
      </c>
      <c r="L16" s="109" t="s">
        <v>85</v>
      </c>
    </row>
    <row r="17" spans="5:12" ht="30" customHeight="1" x14ac:dyDescent="0.2">
      <c r="E17" s="42"/>
      <c r="F17" s="170"/>
      <c r="G17" s="111"/>
      <c r="H17" s="107" t="s">
        <v>16</v>
      </c>
      <c r="I17" s="107">
        <v>3</v>
      </c>
      <c r="J17" s="44"/>
      <c r="K17" s="109">
        <v>31</v>
      </c>
      <c r="L17" s="109" t="s">
        <v>85</v>
      </c>
    </row>
    <row r="18" spans="5:12" ht="36.75" customHeight="1" x14ac:dyDescent="0.2">
      <c r="E18" s="42"/>
      <c r="F18" s="173" t="s">
        <v>129</v>
      </c>
      <c r="G18" s="110" t="s">
        <v>128</v>
      </c>
      <c r="H18" s="107" t="s">
        <v>7</v>
      </c>
      <c r="I18" s="107">
        <v>3</v>
      </c>
      <c r="J18" s="44"/>
      <c r="K18" s="109">
        <v>32</v>
      </c>
      <c r="L18" s="109" t="s">
        <v>85</v>
      </c>
    </row>
    <row r="19" spans="5:12" ht="45.75" customHeight="1" x14ac:dyDescent="0.2">
      <c r="E19" s="42"/>
      <c r="F19" s="174"/>
      <c r="G19" s="110"/>
      <c r="H19" s="107" t="s">
        <v>8</v>
      </c>
      <c r="I19" s="107">
        <v>0</v>
      </c>
      <c r="J19" s="44"/>
      <c r="K19" s="109">
        <v>33</v>
      </c>
      <c r="L19" s="109" t="s">
        <v>85</v>
      </c>
    </row>
    <row r="20" spans="5:12" ht="45.75" customHeight="1" x14ac:dyDescent="0.2">
      <c r="E20" s="42"/>
      <c r="F20" s="179" t="s">
        <v>132</v>
      </c>
      <c r="G20" s="112" t="s">
        <v>131</v>
      </c>
      <c r="H20" s="113" t="s">
        <v>7</v>
      </c>
      <c r="I20" s="107">
        <v>3</v>
      </c>
      <c r="J20" s="44"/>
      <c r="K20" s="109">
        <v>34</v>
      </c>
      <c r="L20" s="109" t="s">
        <v>85</v>
      </c>
    </row>
    <row r="21" spans="5:12" ht="45.75" customHeight="1" x14ac:dyDescent="0.2">
      <c r="E21" s="42"/>
      <c r="F21" s="180"/>
      <c r="G21" s="114"/>
      <c r="H21" s="113" t="s">
        <v>8</v>
      </c>
      <c r="I21" s="107">
        <v>0</v>
      </c>
      <c r="J21" s="44"/>
      <c r="K21" s="109">
        <v>35</v>
      </c>
      <c r="L21" s="109" t="s">
        <v>85</v>
      </c>
    </row>
    <row r="22" spans="5:12" ht="32.25" customHeight="1" x14ac:dyDescent="0.2">
      <c r="E22" s="42"/>
      <c r="F22" s="168" t="s">
        <v>137</v>
      </c>
      <c r="G22" s="110" t="s">
        <v>67</v>
      </c>
      <c r="H22" s="107" t="s">
        <v>7</v>
      </c>
      <c r="I22" s="107">
        <v>2</v>
      </c>
      <c r="J22" s="44"/>
      <c r="K22" s="109">
        <v>36</v>
      </c>
      <c r="L22" s="109" t="s">
        <v>85</v>
      </c>
    </row>
    <row r="23" spans="5:12" ht="30" customHeight="1" x14ac:dyDescent="0.2">
      <c r="E23" s="42"/>
      <c r="F23" s="169"/>
      <c r="G23" s="110"/>
      <c r="H23" s="107" t="s">
        <v>8</v>
      </c>
      <c r="I23" s="107">
        <v>0</v>
      </c>
      <c r="J23" s="44"/>
      <c r="K23" s="109">
        <v>37</v>
      </c>
      <c r="L23" s="109" t="s">
        <v>85</v>
      </c>
    </row>
    <row r="24" spans="5:12" ht="30" customHeight="1" x14ac:dyDescent="0.2">
      <c r="E24" s="42"/>
      <c r="F24" s="115" t="s">
        <v>11</v>
      </c>
      <c r="G24" s="116"/>
      <c r="H24" s="117"/>
      <c r="I24" s="117"/>
      <c r="J24" s="44"/>
      <c r="K24" s="109">
        <v>38</v>
      </c>
      <c r="L24" s="109" t="s">
        <v>85</v>
      </c>
    </row>
    <row r="25" spans="5:12" ht="30" customHeight="1" x14ac:dyDescent="0.2">
      <c r="E25" s="42"/>
      <c r="F25" s="173" t="s">
        <v>138</v>
      </c>
      <c r="G25" s="108" t="s">
        <v>103</v>
      </c>
      <c r="H25" s="107" t="s">
        <v>12</v>
      </c>
      <c r="I25" s="107">
        <v>2</v>
      </c>
      <c r="J25" s="44"/>
      <c r="K25" s="109">
        <v>39</v>
      </c>
      <c r="L25" s="109" t="s">
        <v>85</v>
      </c>
    </row>
    <row r="26" spans="5:12" ht="30" customHeight="1" x14ac:dyDescent="0.2">
      <c r="E26" s="42"/>
      <c r="F26" s="175"/>
      <c r="G26" s="111"/>
      <c r="H26" s="107" t="s">
        <v>13</v>
      </c>
      <c r="I26" s="107">
        <v>1</v>
      </c>
      <c r="J26" s="44"/>
      <c r="K26" s="109">
        <v>40</v>
      </c>
      <c r="L26" s="118" t="s">
        <v>100</v>
      </c>
    </row>
    <row r="27" spans="5:12" ht="30" customHeight="1" x14ac:dyDescent="0.2">
      <c r="E27" s="42"/>
      <c r="F27" s="175"/>
      <c r="G27" s="108" t="s">
        <v>104</v>
      </c>
      <c r="H27" s="107" t="s">
        <v>7</v>
      </c>
      <c r="I27" s="107">
        <v>2</v>
      </c>
      <c r="J27" s="44"/>
      <c r="K27" s="109">
        <v>41</v>
      </c>
      <c r="L27" s="118" t="s">
        <v>100</v>
      </c>
    </row>
    <row r="28" spans="5:12" ht="30" customHeight="1" x14ac:dyDescent="0.2">
      <c r="E28" s="42"/>
      <c r="F28" s="175"/>
      <c r="G28" s="111"/>
      <c r="H28" s="107" t="s">
        <v>8</v>
      </c>
      <c r="I28" s="107">
        <v>1</v>
      </c>
      <c r="J28" s="44"/>
      <c r="K28" s="109">
        <v>42</v>
      </c>
      <c r="L28" s="118" t="s">
        <v>100</v>
      </c>
    </row>
    <row r="29" spans="5:12" ht="30" customHeight="1" x14ac:dyDescent="0.2">
      <c r="E29" s="42"/>
      <c r="F29" s="175"/>
      <c r="G29" s="173" t="s">
        <v>105</v>
      </c>
      <c r="H29" s="119" t="s">
        <v>106</v>
      </c>
      <c r="I29" s="107">
        <v>1</v>
      </c>
      <c r="J29" s="44"/>
      <c r="K29" s="109">
        <v>43</v>
      </c>
      <c r="L29" s="118" t="s">
        <v>100</v>
      </c>
    </row>
    <row r="30" spans="5:12" ht="30" customHeight="1" x14ac:dyDescent="0.2">
      <c r="E30" s="42"/>
      <c r="F30" s="175"/>
      <c r="G30" s="175"/>
      <c r="H30" s="107" t="s">
        <v>107</v>
      </c>
      <c r="I30" s="107">
        <v>2</v>
      </c>
      <c r="J30" s="44"/>
      <c r="K30" s="109">
        <v>44</v>
      </c>
      <c r="L30" s="118" t="s">
        <v>100</v>
      </c>
    </row>
    <row r="31" spans="5:12" ht="30" customHeight="1" x14ac:dyDescent="0.2">
      <c r="E31" s="42"/>
      <c r="F31" s="174"/>
      <c r="G31" s="174"/>
      <c r="H31" s="119" t="s">
        <v>57</v>
      </c>
      <c r="I31" s="107">
        <v>3</v>
      </c>
      <c r="J31" s="44"/>
      <c r="K31" s="109">
        <v>45</v>
      </c>
      <c r="L31" s="118" t="s">
        <v>100</v>
      </c>
    </row>
    <row r="32" spans="5:12" ht="30" customHeight="1" x14ac:dyDescent="0.2">
      <c r="E32" s="42"/>
      <c r="F32" s="115" t="s">
        <v>58</v>
      </c>
      <c r="G32" s="116"/>
      <c r="H32" s="117"/>
      <c r="I32" s="120"/>
      <c r="J32" s="44"/>
      <c r="K32" s="109">
        <v>46</v>
      </c>
      <c r="L32" s="118" t="s">
        <v>100</v>
      </c>
    </row>
    <row r="33" spans="5:12" ht="30" customHeight="1" x14ac:dyDescent="0.2">
      <c r="E33" s="42"/>
      <c r="F33" s="168" t="s">
        <v>149</v>
      </c>
      <c r="G33" s="108" t="s">
        <v>43</v>
      </c>
      <c r="H33" s="107" t="s">
        <v>37</v>
      </c>
      <c r="I33" s="107">
        <v>1</v>
      </c>
      <c r="J33" s="44"/>
      <c r="K33" s="109">
        <v>47</v>
      </c>
      <c r="L33" s="118" t="s">
        <v>100</v>
      </c>
    </row>
    <row r="34" spans="5:12" ht="30" customHeight="1" x14ac:dyDescent="0.2">
      <c r="E34" s="42"/>
      <c r="F34" s="169"/>
      <c r="G34" s="110"/>
      <c r="H34" s="107" t="s">
        <v>38</v>
      </c>
      <c r="I34" s="107">
        <v>2</v>
      </c>
      <c r="J34" s="44"/>
      <c r="K34" s="109">
        <v>48</v>
      </c>
      <c r="L34" s="118" t="s">
        <v>100</v>
      </c>
    </row>
    <row r="35" spans="5:12" ht="30" customHeight="1" x14ac:dyDescent="0.2">
      <c r="E35" s="42"/>
      <c r="F35" s="169"/>
      <c r="G35" s="110"/>
      <c r="H35" s="107" t="s">
        <v>39</v>
      </c>
      <c r="I35" s="107">
        <v>3</v>
      </c>
      <c r="J35" s="44"/>
      <c r="K35" s="109">
        <v>49</v>
      </c>
      <c r="L35" s="118" t="s">
        <v>100</v>
      </c>
    </row>
    <row r="36" spans="5:12" ht="30" customHeight="1" x14ac:dyDescent="0.2">
      <c r="E36" s="42"/>
      <c r="F36" s="170"/>
      <c r="G36" s="111"/>
      <c r="H36" s="107" t="s">
        <v>40</v>
      </c>
      <c r="I36" s="107">
        <v>2</v>
      </c>
      <c r="J36" s="44"/>
      <c r="K36" s="109">
        <v>50</v>
      </c>
      <c r="L36" s="118" t="s">
        <v>100</v>
      </c>
    </row>
    <row r="37" spans="5:12" ht="30" customHeight="1" x14ac:dyDescent="0.2">
      <c r="E37" s="42"/>
      <c r="F37" s="173" t="s">
        <v>109</v>
      </c>
      <c r="G37" s="110" t="s">
        <v>108</v>
      </c>
      <c r="H37" s="107" t="s">
        <v>7</v>
      </c>
      <c r="I37" s="107">
        <v>1</v>
      </c>
      <c r="J37" s="44"/>
      <c r="K37" s="109">
        <v>51</v>
      </c>
      <c r="L37" s="118" t="s">
        <v>100</v>
      </c>
    </row>
    <row r="38" spans="5:12" ht="30" customHeight="1" x14ac:dyDescent="0.2">
      <c r="E38" s="42"/>
      <c r="F38" s="174"/>
      <c r="G38" s="110"/>
      <c r="H38" s="107" t="s">
        <v>8</v>
      </c>
      <c r="I38" s="107">
        <v>0</v>
      </c>
      <c r="J38" s="44"/>
      <c r="K38" s="109">
        <v>52</v>
      </c>
      <c r="L38" s="118" t="s">
        <v>100</v>
      </c>
    </row>
    <row r="39" spans="5:12" ht="30" customHeight="1" x14ac:dyDescent="0.2">
      <c r="E39" s="42"/>
      <c r="F39" s="168" t="s">
        <v>62</v>
      </c>
      <c r="G39" s="108" t="s">
        <v>110</v>
      </c>
      <c r="H39" s="119" t="s">
        <v>59</v>
      </c>
      <c r="I39" s="107">
        <v>1</v>
      </c>
      <c r="J39" s="44"/>
      <c r="K39" s="109">
        <v>53</v>
      </c>
      <c r="L39" s="118" t="s">
        <v>100</v>
      </c>
    </row>
    <row r="40" spans="5:12" ht="30" customHeight="1" x14ac:dyDescent="0.2">
      <c r="E40" s="42"/>
      <c r="F40" s="169"/>
      <c r="G40" s="110"/>
      <c r="H40" s="119" t="s">
        <v>60</v>
      </c>
      <c r="I40" s="107">
        <v>2</v>
      </c>
      <c r="J40" s="44"/>
      <c r="K40" s="109">
        <v>54</v>
      </c>
      <c r="L40" s="118" t="s">
        <v>100</v>
      </c>
    </row>
    <row r="41" spans="5:12" ht="30" customHeight="1" x14ac:dyDescent="0.2">
      <c r="E41" s="42"/>
      <c r="F41" s="169"/>
      <c r="G41" s="110"/>
      <c r="H41" s="119" t="s">
        <v>61</v>
      </c>
      <c r="I41" s="107">
        <v>3</v>
      </c>
      <c r="J41" s="44"/>
      <c r="K41" s="109">
        <v>55</v>
      </c>
      <c r="L41" s="118" t="s">
        <v>100</v>
      </c>
    </row>
    <row r="42" spans="5:12" ht="30" customHeight="1" x14ac:dyDescent="0.2">
      <c r="E42" s="42"/>
      <c r="F42" s="173" t="s">
        <v>139</v>
      </c>
      <c r="G42" s="176" t="s">
        <v>111</v>
      </c>
      <c r="H42" s="107" t="s">
        <v>114</v>
      </c>
      <c r="I42" s="107">
        <v>7</v>
      </c>
      <c r="J42" s="44"/>
      <c r="K42" s="109">
        <v>56</v>
      </c>
      <c r="L42" s="118" t="s">
        <v>100</v>
      </c>
    </row>
    <row r="43" spans="5:12" ht="30" customHeight="1" x14ac:dyDescent="0.2">
      <c r="E43" s="42"/>
      <c r="F43" s="175"/>
      <c r="G43" s="177"/>
      <c r="H43" s="119" t="s">
        <v>19</v>
      </c>
      <c r="I43" s="107">
        <v>5</v>
      </c>
      <c r="J43" s="44"/>
      <c r="K43" s="109">
        <v>57</v>
      </c>
      <c r="L43" s="118" t="s">
        <v>100</v>
      </c>
    </row>
    <row r="44" spans="5:12" ht="30" customHeight="1" x14ac:dyDescent="0.2">
      <c r="E44" s="42"/>
      <c r="F44" s="175"/>
      <c r="G44" s="177"/>
      <c r="H44" s="107" t="s">
        <v>112</v>
      </c>
      <c r="I44" s="107">
        <v>4</v>
      </c>
      <c r="J44" s="44"/>
      <c r="K44" s="109">
        <v>58</v>
      </c>
      <c r="L44" s="118" t="s">
        <v>100</v>
      </c>
    </row>
    <row r="45" spans="5:12" ht="30" customHeight="1" x14ac:dyDescent="0.2">
      <c r="E45" s="42"/>
      <c r="F45" s="175"/>
      <c r="G45" s="177"/>
      <c r="H45" s="107" t="s">
        <v>113</v>
      </c>
      <c r="I45" s="107">
        <v>4</v>
      </c>
      <c r="J45" s="44"/>
      <c r="K45" s="109">
        <v>59</v>
      </c>
      <c r="L45" s="118" t="s">
        <v>100</v>
      </c>
    </row>
    <row r="46" spans="5:12" ht="30" customHeight="1" x14ac:dyDescent="0.2">
      <c r="E46" s="42"/>
      <c r="F46" s="175"/>
      <c r="G46" s="177"/>
      <c r="H46" s="107" t="s">
        <v>66</v>
      </c>
      <c r="I46" s="107">
        <v>3</v>
      </c>
      <c r="J46" s="44"/>
      <c r="K46" s="109">
        <v>60</v>
      </c>
      <c r="L46" s="118" t="s">
        <v>100</v>
      </c>
    </row>
    <row r="47" spans="5:12" ht="30" customHeight="1" x14ac:dyDescent="0.2">
      <c r="E47" s="42"/>
      <c r="F47" s="175"/>
      <c r="G47" s="177"/>
      <c r="H47" s="107" t="s">
        <v>20</v>
      </c>
      <c r="I47" s="107">
        <v>2</v>
      </c>
      <c r="J47" s="44"/>
      <c r="K47" s="109">
        <v>61</v>
      </c>
      <c r="L47" s="121" t="s">
        <v>93</v>
      </c>
    </row>
    <row r="48" spans="5:12" ht="30" customHeight="1" x14ac:dyDescent="0.2">
      <c r="E48" s="42"/>
      <c r="F48" s="174"/>
      <c r="G48" s="178"/>
      <c r="H48" s="107" t="s">
        <v>21</v>
      </c>
      <c r="I48" s="107">
        <v>1</v>
      </c>
      <c r="J48" s="44"/>
      <c r="K48" s="109">
        <v>62</v>
      </c>
      <c r="L48" s="121" t="s">
        <v>93</v>
      </c>
    </row>
    <row r="49" spans="5:12" ht="49.5" customHeight="1" x14ac:dyDescent="0.2">
      <c r="E49" s="42"/>
      <c r="F49" s="168" t="s">
        <v>140</v>
      </c>
      <c r="G49" s="122" t="s">
        <v>213</v>
      </c>
      <c r="H49" s="107" t="s">
        <v>121</v>
      </c>
      <c r="I49" s="107">
        <v>1</v>
      </c>
      <c r="J49" s="44"/>
      <c r="K49" s="109">
        <v>63</v>
      </c>
      <c r="L49" s="121" t="s">
        <v>93</v>
      </c>
    </row>
    <row r="50" spans="5:12" ht="30" customHeight="1" x14ac:dyDescent="0.2">
      <c r="E50" s="42"/>
      <c r="F50" s="169"/>
      <c r="G50" s="110"/>
      <c r="H50" s="107" t="s">
        <v>122</v>
      </c>
      <c r="I50" s="107">
        <v>2</v>
      </c>
      <c r="J50" s="44"/>
      <c r="K50" s="109">
        <v>64</v>
      </c>
      <c r="L50" s="121" t="s">
        <v>93</v>
      </c>
    </row>
    <row r="51" spans="5:12" ht="30" customHeight="1" x14ac:dyDescent="0.2">
      <c r="E51" s="42"/>
      <c r="F51" s="169"/>
      <c r="G51" s="110"/>
      <c r="H51" s="107" t="s">
        <v>123</v>
      </c>
      <c r="I51" s="107">
        <v>3</v>
      </c>
      <c r="J51" s="44"/>
      <c r="K51" s="109">
        <v>65</v>
      </c>
      <c r="L51" s="121" t="s">
        <v>93</v>
      </c>
    </row>
    <row r="52" spans="5:12" ht="30" customHeight="1" x14ac:dyDescent="0.2">
      <c r="E52" s="42"/>
      <c r="F52" s="170"/>
      <c r="G52" s="111"/>
      <c r="H52" s="107" t="s">
        <v>124</v>
      </c>
      <c r="I52" s="107">
        <v>4</v>
      </c>
      <c r="J52" s="44"/>
      <c r="K52" s="109">
        <v>66</v>
      </c>
      <c r="L52" s="121" t="s">
        <v>93</v>
      </c>
    </row>
    <row r="53" spans="5:12" ht="30" customHeight="1" x14ac:dyDescent="0.2">
      <c r="E53" s="42"/>
      <c r="F53" s="167" t="s">
        <v>141</v>
      </c>
      <c r="G53" s="108" t="s">
        <v>115</v>
      </c>
      <c r="H53" s="119" t="s">
        <v>65</v>
      </c>
      <c r="I53" s="107">
        <v>1</v>
      </c>
      <c r="J53" s="44"/>
      <c r="K53" s="109">
        <v>67</v>
      </c>
      <c r="L53" s="121" t="s">
        <v>93</v>
      </c>
    </row>
    <row r="54" spans="5:12" ht="30" customHeight="1" x14ac:dyDescent="0.2">
      <c r="E54" s="42"/>
      <c r="F54" s="167"/>
      <c r="G54" s="110"/>
      <c r="H54" s="119" t="s">
        <v>63</v>
      </c>
      <c r="I54" s="107">
        <v>2</v>
      </c>
      <c r="J54" s="44"/>
      <c r="K54" s="109">
        <v>68</v>
      </c>
      <c r="L54" s="121" t="s">
        <v>93</v>
      </c>
    </row>
    <row r="55" spans="5:12" ht="30" customHeight="1" x14ac:dyDescent="0.2">
      <c r="E55" s="42"/>
      <c r="F55" s="167"/>
      <c r="G55" s="110"/>
      <c r="H55" s="119" t="s">
        <v>64</v>
      </c>
      <c r="I55" s="107">
        <v>3</v>
      </c>
      <c r="J55" s="44"/>
      <c r="K55" s="109">
        <v>69</v>
      </c>
      <c r="L55" s="121" t="s">
        <v>93</v>
      </c>
    </row>
    <row r="56" spans="5:12" ht="30" customHeight="1" x14ac:dyDescent="0.2">
      <c r="E56" s="42"/>
      <c r="F56" s="167" t="s">
        <v>142</v>
      </c>
      <c r="G56" s="108" t="s">
        <v>44</v>
      </c>
      <c r="H56" s="107" t="s">
        <v>116</v>
      </c>
      <c r="I56" s="107">
        <v>0</v>
      </c>
      <c r="J56" s="44"/>
      <c r="K56" s="109">
        <v>70</v>
      </c>
      <c r="L56" s="121" t="s">
        <v>93</v>
      </c>
    </row>
    <row r="57" spans="5:12" ht="30" customHeight="1" x14ac:dyDescent="0.2">
      <c r="E57" s="42"/>
      <c r="F57" s="167"/>
      <c r="G57" s="110"/>
      <c r="H57" s="107" t="s">
        <v>117</v>
      </c>
      <c r="I57" s="107">
        <v>1</v>
      </c>
      <c r="J57" s="44"/>
      <c r="K57" s="109">
        <v>71</v>
      </c>
      <c r="L57" s="121" t="s">
        <v>95</v>
      </c>
    </row>
    <row r="58" spans="5:12" ht="30" customHeight="1" x14ac:dyDescent="0.2">
      <c r="E58" s="42"/>
      <c r="F58" s="167"/>
      <c r="G58" s="110"/>
      <c r="H58" s="107" t="s">
        <v>118</v>
      </c>
      <c r="I58" s="107">
        <v>2</v>
      </c>
      <c r="J58" s="44"/>
      <c r="K58" s="109">
        <v>72</v>
      </c>
      <c r="L58" s="121" t="s">
        <v>95</v>
      </c>
    </row>
    <row r="59" spans="5:12" ht="30" customHeight="1" x14ac:dyDescent="0.2">
      <c r="E59" s="42"/>
      <c r="F59" s="167"/>
      <c r="G59" s="110"/>
      <c r="H59" s="107" t="s">
        <v>119</v>
      </c>
      <c r="I59" s="107">
        <v>3</v>
      </c>
      <c r="J59" s="44"/>
      <c r="K59" s="109">
        <v>73</v>
      </c>
      <c r="L59" s="121" t="s">
        <v>95</v>
      </c>
    </row>
    <row r="60" spans="5:12" ht="30" customHeight="1" x14ac:dyDescent="0.2">
      <c r="E60" s="42"/>
      <c r="F60" s="167"/>
      <c r="G60" s="111"/>
      <c r="H60" s="107" t="s">
        <v>120</v>
      </c>
      <c r="I60" s="107">
        <v>4</v>
      </c>
      <c r="J60" s="44"/>
      <c r="K60" s="109">
        <v>74</v>
      </c>
      <c r="L60" s="121" t="s">
        <v>95</v>
      </c>
    </row>
    <row r="61" spans="5:12" ht="30" customHeight="1" x14ac:dyDescent="0.2">
      <c r="E61" s="42"/>
      <c r="F61" s="173" t="s">
        <v>143</v>
      </c>
      <c r="G61" s="110" t="s">
        <v>125</v>
      </c>
      <c r="H61" s="107" t="s">
        <v>83</v>
      </c>
      <c r="I61" s="107">
        <v>1</v>
      </c>
      <c r="J61" s="44"/>
      <c r="K61" s="109">
        <v>75</v>
      </c>
      <c r="L61" s="121" t="s">
        <v>95</v>
      </c>
    </row>
    <row r="62" spans="5:12" ht="30" customHeight="1" x14ac:dyDescent="0.2">
      <c r="E62" s="42"/>
      <c r="F62" s="175"/>
      <c r="G62" s="110"/>
      <c r="H62" s="107" t="s">
        <v>79</v>
      </c>
      <c r="I62" s="107">
        <v>3</v>
      </c>
      <c r="J62" s="44"/>
      <c r="K62" s="109">
        <v>76</v>
      </c>
      <c r="L62" s="121" t="s">
        <v>95</v>
      </c>
    </row>
    <row r="63" spans="5:12" ht="30" customHeight="1" x14ac:dyDescent="0.2">
      <c r="E63" s="42"/>
      <c r="F63" s="175"/>
      <c r="G63" s="110"/>
      <c r="H63" s="107" t="s">
        <v>82</v>
      </c>
      <c r="I63" s="107">
        <v>5</v>
      </c>
      <c r="J63" s="44"/>
      <c r="K63" s="109">
        <v>77</v>
      </c>
      <c r="L63" s="121" t="s">
        <v>95</v>
      </c>
    </row>
    <row r="64" spans="5:12" ht="30" customHeight="1" x14ac:dyDescent="0.2">
      <c r="E64" s="42"/>
      <c r="F64" s="175"/>
      <c r="G64" s="110"/>
      <c r="H64" s="107" t="s">
        <v>81</v>
      </c>
      <c r="I64" s="107">
        <v>3</v>
      </c>
      <c r="J64" s="44"/>
      <c r="K64" s="109">
        <v>78</v>
      </c>
      <c r="L64" s="121" t="s">
        <v>95</v>
      </c>
    </row>
    <row r="65" spans="5:12" ht="30" customHeight="1" x14ac:dyDescent="0.2">
      <c r="E65" s="42"/>
      <c r="F65" s="174"/>
      <c r="G65" s="110"/>
      <c r="H65" s="107" t="s">
        <v>80</v>
      </c>
      <c r="I65" s="107">
        <v>1</v>
      </c>
      <c r="J65" s="44"/>
      <c r="K65" s="109">
        <v>79</v>
      </c>
      <c r="L65" s="121" t="s">
        <v>95</v>
      </c>
    </row>
    <row r="66" spans="5:12" ht="30" customHeight="1" x14ac:dyDescent="0.2">
      <c r="E66" s="42"/>
      <c r="F66" s="167" t="s">
        <v>144</v>
      </c>
      <c r="G66" s="108" t="s">
        <v>45</v>
      </c>
      <c r="H66" s="107" t="s">
        <v>28</v>
      </c>
      <c r="I66" s="107">
        <v>1</v>
      </c>
      <c r="J66" s="44"/>
      <c r="K66" s="109">
        <v>80</v>
      </c>
      <c r="L66" s="121" t="s">
        <v>95</v>
      </c>
    </row>
    <row r="67" spans="5:12" ht="30" customHeight="1" x14ac:dyDescent="0.2">
      <c r="E67" s="42"/>
      <c r="F67" s="167"/>
      <c r="G67" s="110"/>
      <c r="H67" s="107" t="s">
        <v>29</v>
      </c>
      <c r="I67" s="107">
        <v>2</v>
      </c>
      <c r="J67" s="44"/>
      <c r="K67" s="109">
        <v>81</v>
      </c>
      <c r="L67" s="121" t="s">
        <v>95</v>
      </c>
    </row>
    <row r="68" spans="5:12" ht="30" customHeight="1" x14ac:dyDescent="0.2">
      <c r="E68" s="42"/>
      <c r="F68" s="167"/>
      <c r="G68" s="110"/>
      <c r="H68" s="107" t="s">
        <v>30</v>
      </c>
      <c r="I68" s="107">
        <v>3</v>
      </c>
      <c r="J68" s="44"/>
      <c r="K68" s="109">
        <v>82</v>
      </c>
      <c r="L68" s="121" t="s">
        <v>95</v>
      </c>
    </row>
    <row r="69" spans="5:12" ht="30" customHeight="1" x14ac:dyDescent="0.2">
      <c r="E69" s="42"/>
      <c r="F69" s="167"/>
      <c r="G69" s="110"/>
      <c r="H69" s="107" t="s">
        <v>31</v>
      </c>
      <c r="I69" s="107">
        <v>4</v>
      </c>
      <c r="J69" s="44"/>
      <c r="K69" s="109">
        <v>83</v>
      </c>
      <c r="L69" s="121" t="s">
        <v>95</v>
      </c>
    </row>
    <row r="70" spans="5:12" ht="30" customHeight="1" x14ac:dyDescent="0.2">
      <c r="E70" s="42"/>
      <c r="F70" s="167"/>
      <c r="G70" s="111"/>
      <c r="H70" s="107" t="s">
        <v>32</v>
      </c>
      <c r="I70" s="107">
        <v>5</v>
      </c>
      <c r="J70" s="44"/>
      <c r="K70" s="109">
        <v>84</v>
      </c>
      <c r="L70" s="121" t="s">
        <v>95</v>
      </c>
    </row>
    <row r="71" spans="5:12" ht="30" customHeight="1" x14ac:dyDescent="0.2">
      <c r="E71" s="42"/>
      <c r="F71" s="167" t="s">
        <v>145</v>
      </c>
      <c r="G71" s="108" t="s">
        <v>46</v>
      </c>
      <c r="H71" s="107" t="s">
        <v>3</v>
      </c>
      <c r="I71" s="107">
        <v>1</v>
      </c>
      <c r="J71" s="44"/>
      <c r="K71" s="109">
        <v>85</v>
      </c>
      <c r="L71" s="121" t="s">
        <v>95</v>
      </c>
    </row>
    <row r="72" spans="5:12" ht="30" customHeight="1" x14ac:dyDescent="0.2">
      <c r="E72" s="42"/>
      <c r="F72" s="167"/>
      <c r="G72" s="110"/>
      <c r="H72" s="107">
        <v>1</v>
      </c>
      <c r="I72" s="107">
        <v>2</v>
      </c>
      <c r="J72" s="44"/>
      <c r="K72" s="109">
        <v>86</v>
      </c>
      <c r="L72" s="121" t="s">
        <v>95</v>
      </c>
    </row>
    <row r="73" spans="5:12" ht="27" customHeight="1" x14ac:dyDescent="0.2">
      <c r="E73" s="42"/>
      <c r="F73" s="167"/>
      <c r="G73" s="110"/>
      <c r="H73" s="107">
        <v>2</v>
      </c>
      <c r="I73" s="107">
        <v>3</v>
      </c>
      <c r="J73" s="44"/>
      <c r="K73" s="109">
        <v>87</v>
      </c>
      <c r="L73" s="121" t="s">
        <v>95</v>
      </c>
    </row>
    <row r="74" spans="5:12" ht="27" customHeight="1" x14ac:dyDescent="0.2">
      <c r="E74" s="42"/>
      <c r="F74" s="167"/>
      <c r="G74" s="111"/>
      <c r="H74" s="107" t="s">
        <v>9</v>
      </c>
      <c r="I74" s="107">
        <v>4</v>
      </c>
      <c r="J74" s="44"/>
      <c r="K74" s="109">
        <v>88</v>
      </c>
      <c r="L74" s="121" t="s">
        <v>95</v>
      </c>
    </row>
    <row r="75" spans="5:12" ht="42" customHeight="1" x14ac:dyDescent="0.2">
      <c r="E75" s="44"/>
      <c r="F75" s="173" t="s">
        <v>146</v>
      </c>
      <c r="G75" s="110" t="s">
        <v>77</v>
      </c>
      <c r="H75" s="123" t="s">
        <v>7</v>
      </c>
      <c r="I75" s="107">
        <v>2</v>
      </c>
      <c r="J75" s="44"/>
      <c r="K75" s="109">
        <v>89</v>
      </c>
      <c r="L75" s="121" t="s">
        <v>95</v>
      </c>
    </row>
    <row r="76" spans="5:12" ht="36.75" customHeight="1" x14ac:dyDescent="0.2">
      <c r="E76" s="44"/>
      <c r="F76" s="174"/>
      <c r="G76" s="110"/>
      <c r="H76" s="123" t="s">
        <v>8</v>
      </c>
      <c r="I76" s="107">
        <v>0</v>
      </c>
      <c r="J76" s="44"/>
      <c r="K76" s="109">
        <v>90</v>
      </c>
      <c r="L76" s="121" t="s">
        <v>95</v>
      </c>
    </row>
    <row r="77" spans="5:12" ht="27" customHeight="1" x14ac:dyDescent="0.2">
      <c r="E77" s="42"/>
      <c r="F77" s="115" t="s">
        <v>134</v>
      </c>
      <c r="G77" s="116"/>
      <c r="H77" s="115"/>
      <c r="I77" s="115"/>
      <c r="J77" s="44"/>
      <c r="K77" s="109">
        <v>91</v>
      </c>
      <c r="L77" s="121" t="s">
        <v>94</v>
      </c>
    </row>
    <row r="78" spans="5:12" ht="30" customHeight="1" x14ac:dyDescent="0.2">
      <c r="E78" s="42"/>
      <c r="F78" s="167" t="s">
        <v>147</v>
      </c>
      <c r="G78" s="108" t="s">
        <v>126</v>
      </c>
      <c r="H78" s="123" t="s">
        <v>24</v>
      </c>
      <c r="I78" s="107">
        <v>3</v>
      </c>
      <c r="J78" s="44"/>
      <c r="K78" s="109">
        <v>92</v>
      </c>
      <c r="L78" s="121" t="s">
        <v>94</v>
      </c>
    </row>
    <row r="79" spans="5:12" ht="30" customHeight="1" x14ac:dyDescent="0.2">
      <c r="E79" s="42"/>
      <c r="F79" s="167"/>
      <c r="G79" s="110"/>
      <c r="H79" s="123" t="s">
        <v>25</v>
      </c>
      <c r="I79" s="107">
        <v>3</v>
      </c>
      <c r="J79" s="44"/>
      <c r="K79" s="109">
        <v>93</v>
      </c>
      <c r="L79" s="121" t="s">
        <v>94</v>
      </c>
    </row>
    <row r="80" spans="5:12" ht="30" customHeight="1" x14ac:dyDescent="0.2">
      <c r="E80" s="42"/>
      <c r="F80" s="167"/>
      <c r="G80" s="110"/>
      <c r="H80" s="123" t="s">
        <v>26</v>
      </c>
      <c r="I80" s="107">
        <v>2</v>
      </c>
      <c r="J80" s="44"/>
      <c r="K80" s="109">
        <v>94</v>
      </c>
      <c r="L80" s="121" t="s">
        <v>94</v>
      </c>
    </row>
    <row r="81" spans="1:13" ht="30" customHeight="1" x14ac:dyDescent="0.2">
      <c r="E81" s="42"/>
      <c r="F81" s="167"/>
      <c r="G81" s="111"/>
      <c r="H81" s="123" t="s">
        <v>27</v>
      </c>
      <c r="I81" s="107">
        <v>1</v>
      </c>
      <c r="J81" s="44"/>
      <c r="K81" s="109">
        <v>95</v>
      </c>
      <c r="L81" s="121" t="s">
        <v>94</v>
      </c>
    </row>
    <row r="82" spans="1:13" ht="27" customHeight="1" x14ac:dyDescent="0.2">
      <c r="F82" s="124" t="s">
        <v>68</v>
      </c>
      <c r="G82" s="125"/>
      <c r="H82" s="115"/>
      <c r="I82" s="115"/>
      <c r="K82" s="109">
        <v>96</v>
      </c>
      <c r="L82" s="121" t="s">
        <v>94</v>
      </c>
    </row>
    <row r="83" spans="1:13" ht="27" customHeight="1" x14ac:dyDescent="0.2">
      <c r="F83" s="163" t="s">
        <v>148</v>
      </c>
      <c r="G83" s="162" t="s">
        <v>127</v>
      </c>
      <c r="H83" s="126" t="s">
        <v>73</v>
      </c>
      <c r="I83" s="107">
        <v>0</v>
      </c>
      <c r="K83" s="109">
        <v>97</v>
      </c>
      <c r="L83" s="121" t="s">
        <v>94</v>
      </c>
    </row>
    <row r="84" spans="1:13" ht="27" customHeight="1" x14ac:dyDescent="0.2">
      <c r="F84" s="163"/>
      <c r="G84" s="162"/>
      <c r="H84" s="126" t="s">
        <v>69</v>
      </c>
      <c r="I84" s="107">
        <v>1</v>
      </c>
      <c r="K84" s="109">
        <v>98</v>
      </c>
      <c r="L84" s="121" t="s">
        <v>94</v>
      </c>
    </row>
    <row r="85" spans="1:13" ht="25.5" x14ac:dyDescent="0.2">
      <c r="F85" s="163"/>
      <c r="G85" s="162"/>
      <c r="H85" s="126" t="s">
        <v>70</v>
      </c>
      <c r="I85" s="107">
        <v>2</v>
      </c>
      <c r="K85" s="109">
        <v>99</v>
      </c>
      <c r="L85" s="121" t="s">
        <v>94</v>
      </c>
    </row>
    <row r="86" spans="1:13" ht="25.5" x14ac:dyDescent="0.2">
      <c r="F86" s="163"/>
      <c r="G86" s="162"/>
      <c r="H86" s="126" t="s">
        <v>71</v>
      </c>
      <c r="I86" s="107">
        <v>3</v>
      </c>
      <c r="K86" s="109">
        <v>100</v>
      </c>
      <c r="L86" s="121" t="s">
        <v>94</v>
      </c>
    </row>
    <row r="87" spans="1:13" ht="25.5" x14ac:dyDescent="0.2">
      <c r="F87" s="163"/>
      <c r="G87" s="162"/>
      <c r="H87" s="126" t="s">
        <v>72</v>
      </c>
      <c r="I87" s="107">
        <v>4</v>
      </c>
      <c r="K87" s="127"/>
      <c r="L87" s="127"/>
    </row>
    <row r="88" spans="1:13" x14ac:dyDescent="0.2">
      <c r="F88" s="128"/>
      <c r="G88" s="129"/>
      <c r="H88" s="130"/>
      <c r="I88" s="44"/>
      <c r="K88" s="127"/>
      <c r="L88" s="121"/>
    </row>
    <row r="89" spans="1:13" ht="21" customHeight="1" x14ac:dyDescent="0.2">
      <c r="F89" s="128"/>
      <c r="G89" s="129"/>
      <c r="K89" s="127"/>
      <c r="L89" s="127"/>
    </row>
    <row r="90" spans="1:13" s="104" customFormat="1" ht="6" customHeight="1" x14ac:dyDescent="0.2">
      <c r="B90" s="41"/>
      <c r="C90" s="41"/>
      <c r="D90" s="41"/>
      <c r="F90" s="131"/>
      <c r="G90" s="131"/>
    </row>
    <row r="91" spans="1:13" ht="5.25" hidden="1" customHeight="1" x14ac:dyDescent="0.2"/>
    <row r="92" spans="1:13" ht="5.25" hidden="1" customHeight="1" x14ac:dyDescent="0.2">
      <c r="B92" s="40"/>
      <c r="C92" s="40"/>
      <c r="D92" s="40"/>
    </row>
    <row r="93" spans="1:13" ht="5.25" hidden="1" customHeight="1" x14ac:dyDescent="0.2"/>
    <row r="94" spans="1:13" ht="5.25" hidden="1" customHeight="1" x14ac:dyDescent="0.2"/>
    <row r="95" spans="1:13" s="133" customFormat="1" ht="6" hidden="1" customHeight="1" x14ac:dyDescent="0.2">
      <c r="A95" s="104"/>
      <c r="B95" s="39"/>
      <c r="C95" s="39"/>
      <c r="D95" s="39"/>
      <c r="F95" s="134"/>
      <c r="G95" s="134"/>
      <c r="M95" s="104"/>
    </row>
    <row r="96" spans="1:13" hidden="1" x14ac:dyDescent="0.2"/>
    <row r="97" spans="2:7" s="104" customFormat="1" hidden="1" x14ac:dyDescent="0.2">
      <c r="B97" s="40"/>
      <c r="C97" s="40"/>
      <c r="D97" s="40"/>
      <c r="F97" s="131"/>
      <c r="G97" s="131"/>
    </row>
    <row r="98" spans="2:7" s="104" customFormat="1" hidden="1" x14ac:dyDescent="0.2">
      <c r="B98" s="39"/>
      <c r="C98" s="39"/>
      <c r="D98" s="39"/>
      <c r="F98" s="131"/>
      <c r="G98" s="131"/>
    </row>
    <row r="99" spans="2:7" s="104" customFormat="1" hidden="1" x14ac:dyDescent="0.2">
      <c r="B99" s="41"/>
      <c r="C99" s="41"/>
      <c r="D99" s="41"/>
      <c r="F99" s="131"/>
      <c r="G99" s="131"/>
    </row>
    <row r="100" spans="2:7" s="104" customFormat="1" hidden="1" x14ac:dyDescent="0.2">
      <c r="B100" s="41"/>
      <c r="C100" s="41"/>
      <c r="D100" s="41"/>
      <c r="F100" s="131"/>
      <c r="G100" s="131"/>
    </row>
    <row r="101" spans="2:7" s="104" customFormat="1" hidden="1" x14ac:dyDescent="0.2">
      <c r="B101" s="41"/>
      <c r="C101" s="41"/>
      <c r="D101" s="41"/>
      <c r="F101" s="131"/>
      <c r="G101" s="131"/>
    </row>
    <row r="102" spans="2:7" s="104" customFormat="1" hidden="1" x14ac:dyDescent="0.2">
      <c r="B102" s="41"/>
      <c r="C102" s="41"/>
      <c r="D102" s="41"/>
      <c r="F102" s="131"/>
      <c r="G102" s="131"/>
    </row>
    <row r="103" spans="2:7" hidden="1" x14ac:dyDescent="0.2">
      <c r="B103" s="41"/>
      <c r="C103" s="41"/>
      <c r="D103" s="41"/>
    </row>
    <row r="104" spans="2:7" hidden="1" x14ac:dyDescent="0.2">
      <c r="B104" s="41"/>
      <c r="C104" s="41"/>
      <c r="D104" s="41"/>
    </row>
    <row r="105" spans="2:7" hidden="1" x14ac:dyDescent="0.2"/>
    <row r="106" spans="2:7" hidden="1" x14ac:dyDescent="0.2"/>
    <row r="107" spans="2:7" hidden="1" x14ac:dyDescent="0.2"/>
    <row r="108" spans="2:7" hidden="1" x14ac:dyDescent="0.2"/>
    <row r="109" spans="2:7" hidden="1" x14ac:dyDescent="0.2"/>
    <row r="110" spans="2:7" hidden="1" x14ac:dyDescent="0.2"/>
    <row r="111" spans="2:7" x14ac:dyDescent="0.2"/>
    <row r="112" spans="2:7" x14ac:dyDescent="0.2"/>
    <row r="113" x14ac:dyDescent="0.2"/>
    <row r="114"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sheetData>
  <mergeCells count="26">
    <mergeCell ref="F75:F76"/>
    <mergeCell ref="F18:F19"/>
    <mergeCell ref="F37:F38"/>
    <mergeCell ref="G29:G31"/>
    <mergeCell ref="F25:F31"/>
    <mergeCell ref="F42:F48"/>
    <mergeCell ref="G42:G48"/>
    <mergeCell ref="F33:F36"/>
    <mergeCell ref="F61:F65"/>
    <mergeCell ref="F20:F21"/>
    <mergeCell ref="G83:G87"/>
    <mergeCell ref="F83:F87"/>
    <mergeCell ref="B3:D3"/>
    <mergeCell ref="B15:C15"/>
    <mergeCell ref="F78:F81"/>
    <mergeCell ref="F39:F41"/>
    <mergeCell ref="F5:F8"/>
    <mergeCell ref="F9:F13"/>
    <mergeCell ref="F22:F23"/>
    <mergeCell ref="F66:F70"/>
    <mergeCell ref="F71:F74"/>
    <mergeCell ref="F49:F52"/>
    <mergeCell ref="F56:F60"/>
    <mergeCell ref="F14:F17"/>
    <mergeCell ref="F53:F55"/>
    <mergeCell ref="F3:K3"/>
  </mergeCells>
  <pageMargins left="0.7" right="0.7" top="0.75" bottom="0.75" header="0.3" footer="0.3"/>
  <pageSetup paperSize="9" orientation="portrait" r:id="rId1"/>
  <ignoredErrors>
    <ignoredError sqref="H7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28</vt:i4>
      </vt:variant>
    </vt:vector>
  </HeadingPairs>
  <TitlesOfParts>
    <vt:vector size="34" baseType="lpstr">
      <vt:lpstr>Introduction to the tool</vt:lpstr>
      <vt:lpstr>1. Preliminary Assessment</vt:lpstr>
      <vt:lpstr>2.Quantitative Agent Assessment</vt:lpstr>
      <vt:lpstr>3. Qualitative Agent Assessment</vt:lpstr>
      <vt:lpstr>4. Parameter scoring sheet</vt:lpstr>
      <vt:lpstr>Sheet1</vt:lpstr>
      <vt:lpstr>Age</vt:lpstr>
      <vt:lpstr>Age_lst</vt:lpstr>
      <vt:lpstr>Areaofservicepoint</vt:lpstr>
      <vt:lpstr>Areaofservicepoint_lst</vt:lpstr>
      <vt:lpstr>Bank_Distance</vt:lpstr>
      <vt:lpstr>Bank_distance_Lst</vt:lpstr>
      <vt:lpstr>Businesshours</vt:lpstr>
      <vt:lpstr>Businesshours_lst</vt:lpstr>
      <vt:lpstr>Corebusiness</vt:lpstr>
      <vt:lpstr>Corebusiness_lst</vt:lpstr>
      <vt:lpstr>Dailysales</vt:lpstr>
      <vt:lpstr>Dailysales_lst</vt:lpstr>
      <vt:lpstr>Distance_aggregation_lst</vt:lpstr>
      <vt:lpstr>Distancerfrmaggregation</vt:lpstr>
      <vt:lpstr>Education</vt:lpstr>
      <vt:lpstr>Education_lst</vt:lpstr>
      <vt:lpstr>Experience_lst</vt:lpstr>
      <vt:lpstr>Experiences</vt:lpstr>
      <vt:lpstr>liquidityinvest_lst</vt:lpstr>
      <vt:lpstr>liquidityinvestment</vt:lpstr>
      <vt:lpstr>Numberofhelpinghands</vt:lpstr>
      <vt:lpstr>Numberofhelpinghands_lst</vt:lpstr>
      <vt:lpstr>Ownership</vt:lpstr>
      <vt:lpstr>Ownership_lst</vt:lpstr>
      <vt:lpstr>Resident</vt:lpstr>
      <vt:lpstr>Resident_lst</vt:lpstr>
      <vt:lpstr>Woringinareasince</vt:lpstr>
      <vt:lpstr>Woringinareasince_lst</vt:lpstr>
    </vt:vector>
  </TitlesOfParts>
  <Manager>MicroSave</Manager>
  <Company>Airtel Money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Agent Selection Tool</dc:title>
  <dc:creator>Prab</dc:creator>
  <cp:lastModifiedBy>Ananya Wahid Kader </cp:lastModifiedBy>
  <cp:lastPrinted>2012-02-03T06:56:42Z</cp:lastPrinted>
  <dcterms:created xsi:type="dcterms:W3CDTF">2004-06-08T02:33:22Z</dcterms:created>
  <dcterms:modified xsi:type="dcterms:W3CDTF">2017-03-01T10:56:12Z</dcterms:modified>
</cp:coreProperties>
</file>