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GGO" sheetId="2" r:id="rId1"/>
  </sheets>
  <calcPr calcId="124519"/>
</workbook>
</file>

<file path=xl/calcChain.xml><?xml version="1.0" encoding="utf-8"?>
<calcChain xmlns="http://schemas.openxmlformats.org/spreadsheetml/2006/main">
  <c r="E16" i="2"/>
  <c r="E12" s="1"/>
  <c r="E7"/>
  <c r="E6" s="1"/>
  <c r="C25"/>
  <c r="C27" s="1"/>
  <c r="D25"/>
  <c r="D27" s="1"/>
  <c r="B25"/>
  <c r="B27" s="1"/>
  <c r="C16"/>
  <c r="C12" s="1"/>
  <c r="D16"/>
  <c r="D12" s="1"/>
  <c r="B16"/>
  <c r="B12" s="1"/>
  <c r="C7"/>
  <c r="C6" s="1"/>
  <c r="D7"/>
  <c r="D6" s="1"/>
  <c r="B7"/>
  <c r="B6" s="1"/>
  <c r="E22" l="1"/>
  <c r="C22"/>
  <c r="B22"/>
  <c r="D22"/>
  <c r="E25" l="1"/>
  <c r="E23" s="1"/>
</calcChain>
</file>

<file path=xl/sharedStrings.xml><?xml version="1.0" encoding="utf-8"?>
<sst xmlns="http://schemas.openxmlformats.org/spreadsheetml/2006/main" count="32" uniqueCount="29">
  <si>
    <t>Description</t>
  </si>
  <si>
    <t>Revenue</t>
  </si>
  <si>
    <t>Tax Revenue</t>
  </si>
  <si>
    <t>Non-Tax Revenue</t>
  </si>
  <si>
    <t>Foreign Grants</t>
  </si>
  <si>
    <t>Revenue and Foreign Grants</t>
  </si>
  <si>
    <t>Non-Development Expenditure</t>
  </si>
  <si>
    <t>Net Outlay for Food Account Operation</t>
  </si>
  <si>
    <t>Loans &amp; Advances (Net)</t>
  </si>
  <si>
    <t>Development Expenditure</t>
  </si>
  <si>
    <t>Development Program financed from Revenue Budget</t>
  </si>
  <si>
    <t>Non ADP Project</t>
  </si>
  <si>
    <t>Annual Development Program</t>
  </si>
  <si>
    <t>Non ADP FEW and Transfer</t>
  </si>
  <si>
    <t>Total Expenditure</t>
  </si>
  <si>
    <t>Financing</t>
  </si>
  <si>
    <t>FY 2014</t>
  </si>
  <si>
    <t>FY 2015</t>
  </si>
  <si>
    <t>FY 2016</t>
  </si>
  <si>
    <t>(Budget)</t>
  </si>
  <si>
    <t>(Actual)</t>
  </si>
  <si>
    <t>Source: Ministry of Finance</t>
  </si>
  <si>
    <t>Overall Balance (Incl. Foreign Grants)</t>
  </si>
  <si>
    <t xml:space="preserve">     External</t>
  </si>
  <si>
    <t xml:space="preserve">     Domestic</t>
  </si>
  <si>
    <t xml:space="preserve">          Bank</t>
  </si>
  <si>
    <t xml:space="preserve">          Non-bank</t>
  </si>
  <si>
    <t>General Government Operations</t>
  </si>
  <si>
    <t>(Taka in Million)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</si>
</sst>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0" xfId="0" applyFont="1"/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/>
    <xf numFmtId="1" fontId="3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4" fillId="0" borderId="0" xfId="1" applyNumberFormat="1" applyFont="1" applyFill="1" applyAlignment="1">
      <alignment horizontal="right"/>
    </xf>
    <xf numFmtId="0" fontId="3" fillId="0" borderId="0" xfId="0" applyFont="1"/>
    <xf numFmtId="2" fontId="3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22" sqref="E22"/>
    </sheetView>
  </sheetViews>
  <sheetFormatPr defaultRowHeight="15"/>
  <cols>
    <col min="1" max="1" width="54.140625" bestFit="1" customWidth="1"/>
    <col min="2" max="2" width="10.42578125" bestFit="1" customWidth="1"/>
    <col min="3" max="3" width="8.28515625" customWidth="1"/>
    <col min="4" max="4" width="10.42578125" bestFit="1" customWidth="1"/>
    <col min="5" max="5" width="10.5703125" customWidth="1"/>
  </cols>
  <sheetData>
    <row r="1" spans="1:5" ht="18.75">
      <c r="A1" s="2" t="s">
        <v>27</v>
      </c>
    </row>
    <row r="3" spans="1:5">
      <c r="D3" s="18" t="s">
        <v>28</v>
      </c>
    </row>
    <row r="4" spans="1:5" ht="15" customHeight="1">
      <c r="A4" s="19" t="s">
        <v>0</v>
      </c>
      <c r="B4" s="21" t="s">
        <v>16</v>
      </c>
      <c r="C4" s="21" t="s">
        <v>17</v>
      </c>
      <c r="D4" s="21" t="s">
        <v>18</v>
      </c>
      <c r="E4" s="21" t="s">
        <v>18</v>
      </c>
    </row>
    <row r="5" spans="1:5">
      <c r="A5" s="20"/>
      <c r="B5" s="22" t="s">
        <v>20</v>
      </c>
      <c r="C5" s="22" t="s">
        <v>20</v>
      </c>
      <c r="D5" s="22" t="s">
        <v>19</v>
      </c>
      <c r="E5" s="22" t="s">
        <v>19</v>
      </c>
    </row>
    <row r="6" spans="1:5" s="1" customFormat="1">
      <c r="A6" s="7" t="s">
        <v>5</v>
      </c>
      <c r="B6" s="8">
        <f>B7+B10</f>
        <v>1467265</v>
      </c>
      <c r="C6" s="8">
        <f t="shared" ref="C6:E6" si="0">C7+C10</f>
        <v>1481178</v>
      </c>
      <c r="D6" s="8">
        <f t="shared" si="0"/>
        <v>2142433</v>
      </c>
      <c r="E6" s="8">
        <f t="shared" si="0"/>
        <v>1824270</v>
      </c>
    </row>
    <row r="7" spans="1:5" s="12" customFormat="1">
      <c r="A7" s="6" t="s">
        <v>1</v>
      </c>
      <c r="B7" s="9">
        <f>B8+B9</f>
        <v>1403699</v>
      </c>
      <c r="C7" s="9">
        <f t="shared" ref="C7:E7" si="1">C8+C9</f>
        <v>1459578</v>
      </c>
      <c r="D7" s="9">
        <f t="shared" si="1"/>
        <v>2084433</v>
      </c>
      <c r="E7" s="9">
        <f t="shared" si="1"/>
        <v>1774000</v>
      </c>
    </row>
    <row r="8" spans="1:5">
      <c r="A8" s="5" t="s">
        <v>2</v>
      </c>
      <c r="B8" s="9">
        <v>1160287</v>
      </c>
      <c r="C8" s="9">
        <v>1287811</v>
      </c>
      <c r="D8" s="9">
        <v>1822441</v>
      </c>
      <c r="E8" s="23">
        <v>1554000</v>
      </c>
    </row>
    <row r="9" spans="1:5">
      <c r="A9" s="5" t="s">
        <v>3</v>
      </c>
      <c r="B9" s="9">
        <v>243412</v>
      </c>
      <c r="C9" s="9">
        <v>171767</v>
      </c>
      <c r="D9" s="9">
        <v>261992</v>
      </c>
      <c r="E9" s="23">
        <v>220000</v>
      </c>
    </row>
    <row r="10" spans="1:5">
      <c r="A10" s="6" t="s">
        <v>4</v>
      </c>
      <c r="B10" s="9">
        <v>63566</v>
      </c>
      <c r="C10" s="9">
        <v>21600</v>
      </c>
      <c r="D10" s="9">
        <v>58000</v>
      </c>
      <c r="E10" s="23">
        <v>50270</v>
      </c>
    </row>
    <row r="11" spans="1:5" s="1" customFormat="1">
      <c r="A11" s="7"/>
      <c r="B11" s="8"/>
      <c r="C11" s="8"/>
      <c r="D11" s="8"/>
      <c r="E11" s="24"/>
    </row>
    <row r="12" spans="1:5">
      <c r="A12" s="7" t="s">
        <v>14</v>
      </c>
      <c r="B12" s="8">
        <f>B13+B14+B15+B16</f>
        <v>1882106</v>
      </c>
      <c r="C12" s="8">
        <f t="shared" ref="C12:E12" si="2">C13+C14+C15+C16</f>
        <v>2036169</v>
      </c>
      <c r="D12" s="8">
        <f t="shared" si="2"/>
        <v>2950931</v>
      </c>
      <c r="E12" s="8">
        <f t="shared" si="2"/>
        <v>2853661</v>
      </c>
    </row>
    <row r="13" spans="1:5">
      <c r="A13" s="6" t="s">
        <v>6</v>
      </c>
      <c r="B13" s="9">
        <v>1210128</v>
      </c>
      <c r="C13" s="9">
        <v>1295759</v>
      </c>
      <c r="D13" s="9">
        <v>1845521</v>
      </c>
      <c r="E13" s="23">
        <v>1845521</v>
      </c>
    </row>
    <row r="14" spans="1:5">
      <c r="A14" s="6" t="s">
        <v>7</v>
      </c>
      <c r="B14" s="9">
        <v>3321</v>
      </c>
      <c r="C14" s="9">
        <v>21308</v>
      </c>
      <c r="D14" s="9">
        <v>2271</v>
      </c>
      <c r="E14" s="23">
        <v>2010</v>
      </c>
    </row>
    <row r="15" spans="1:5">
      <c r="A15" s="6" t="s">
        <v>8</v>
      </c>
      <c r="B15" s="9">
        <v>77188</v>
      </c>
      <c r="C15" s="9">
        <v>90468</v>
      </c>
      <c r="D15" s="9">
        <v>77549</v>
      </c>
      <c r="E15" s="23">
        <v>47050</v>
      </c>
    </row>
    <row r="16" spans="1:5">
      <c r="A16" s="4" t="s">
        <v>9</v>
      </c>
      <c r="B16" s="8">
        <f>SUM(B17:B20)</f>
        <v>591469</v>
      </c>
      <c r="C16" s="8">
        <f t="shared" ref="C16:E16" si="3">SUM(C17:C20)</f>
        <v>628634</v>
      </c>
      <c r="D16" s="8">
        <f t="shared" si="3"/>
        <v>1025590</v>
      </c>
      <c r="E16" s="8">
        <f t="shared" si="3"/>
        <v>959080</v>
      </c>
    </row>
    <row r="17" spans="1:5">
      <c r="A17" s="5" t="s">
        <v>10</v>
      </c>
      <c r="B17" s="9">
        <v>7153</v>
      </c>
      <c r="C17" s="9">
        <v>5710</v>
      </c>
      <c r="D17" s="9">
        <v>6327</v>
      </c>
      <c r="E17" s="23">
        <v>5850</v>
      </c>
    </row>
    <row r="18" spans="1:5">
      <c r="A18" s="5" t="s">
        <v>11</v>
      </c>
      <c r="B18" s="9">
        <v>20780</v>
      </c>
      <c r="C18" s="9">
        <v>23461</v>
      </c>
      <c r="D18" s="9">
        <v>33395</v>
      </c>
      <c r="E18" s="23">
        <v>26870</v>
      </c>
    </row>
    <row r="19" spans="1:5">
      <c r="A19" s="5" t="s">
        <v>12</v>
      </c>
      <c r="B19" s="9">
        <v>553276</v>
      </c>
      <c r="C19" s="9">
        <v>595701</v>
      </c>
      <c r="D19" s="9">
        <v>970000</v>
      </c>
      <c r="E19" s="23">
        <v>910000</v>
      </c>
    </row>
    <row r="20" spans="1:5">
      <c r="A20" s="5" t="s">
        <v>13</v>
      </c>
      <c r="B20" s="9">
        <v>10260</v>
      </c>
      <c r="C20" s="9">
        <v>3762</v>
      </c>
      <c r="D20" s="9">
        <v>15868</v>
      </c>
      <c r="E20" s="23">
        <v>16360</v>
      </c>
    </row>
    <row r="21" spans="1:5">
      <c r="A21" s="7"/>
      <c r="B21" s="9"/>
      <c r="C21" s="10"/>
      <c r="D21" s="10"/>
      <c r="E21" s="3"/>
    </row>
    <row r="22" spans="1:5" s="12" customFormat="1">
      <c r="A22" s="7" t="s">
        <v>22</v>
      </c>
      <c r="B22" s="11">
        <f>B6-B12</f>
        <v>-414841</v>
      </c>
      <c r="C22" s="11">
        <f t="shared" ref="C22:E22" si="4">C6-C12</f>
        <v>-554991</v>
      </c>
      <c r="D22" s="11">
        <f t="shared" si="4"/>
        <v>-808498</v>
      </c>
      <c r="E22" s="8">
        <f t="shared" si="4"/>
        <v>-1029391</v>
      </c>
    </row>
    <row r="23" spans="1:5">
      <c r="A23" s="13" t="s">
        <v>15</v>
      </c>
      <c r="B23" s="11">
        <v>414922</v>
      </c>
      <c r="C23" s="11">
        <v>554879</v>
      </c>
      <c r="D23" s="11">
        <v>808575</v>
      </c>
      <c r="E23" s="25">
        <f>E24+E25</f>
        <v>821380</v>
      </c>
    </row>
    <row r="24" spans="1:5">
      <c r="A24" s="14" t="s">
        <v>23</v>
      </c>
      <c r="B24" s="9">
        <v>33492</v>
      </c>
      <c r="C24" s="9">
        <v>44025</v>
      </c>
      <c r="D24" s="9">
        <v>243345</v>
      </c>
      <c r="E24" s="26">
        <v>199630</v>
      </c>
    </row>
    <row r="25" spans="1:5">
      <c r="A25" s="14" t="s">
        <v>24</v>
      </c>
      <c r="B25" s="9">
        <f>B23-B24</f>
        <v>381430</v>
      </c>
      <c r="C25" s="9">
        <f t="shared" ref="C25:D25" si="5">C23-C24</f>
        <v>510854</v>
      </c>
      <c r="D25" s="9">
        <f t="shared" si="5"/>
        <v>565230</v>
      </c>
      <c r="E25" s="26">
        <f>E26+E27</f>
        <v>621750</v>
      </c>
    </row>
    <row r="26" spans="1:5">
      <c r="A26" s="14" t="s">
        <v>25</v>
      </c>
      <c r="B26" s="9">
        <v>181684</v>
      </c>
      <c r="C26" s="9">
        <v>-27543</v>
      </c>
      <c r="D26" s="9">
        <v>385230</v>
      </c>
      <c r="E26" s="26">
        <v>316750</v>
      </c>
    </row>
    <row r="27" spans="1:5">
      <c r="A27" s="15" t="s">
        <v>26</v>
      </c>
      <c r="B27" s="16">
        <f>B25-B26</f>
        <v>199746</v>
      </c>
      <c r="C27" s="16">
        <f t="shared" ref="C27:E27" si="6">C25-C26</f>
        <v>538397</v>
      </c>
      <c r="D27" s="16">
        <f t="shared" si="6"/>
        <v>180000</v>
      </c>
      <c r="E27" s="27">
        <v>305000</v>
      </c>
    </row>
    <row r="28" spans="1:5">
      <c r="A28" s="17" t="s">
        <v>21</v>
      </c>
      <c r="B28" s="3"/>
    </row>
    <row r="29" spans="1:5">
      <c r="A29" s="3"/>
    </row>
  </sheetData>
  <mergeCells count="1">
    <mergeCell ref="A4:A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2017-01-17T04:44:45Z</dcterms:modified>
</cp:coreProperties>
</file>