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120" yWindow="-120" windowWidth="20730" windowHeight="11310" tabRatio="561" activeTab="1"/>
  </bookViews>
  <sheets>
    <sheet name="User Guide" sheetId="1" r:id="rId1"/>
    <sheet name="ProjectDetails" sheetId="16" r:id="rId2"/>
    <sheet name="Checklist" sheetId="25" r:id="rId3"/>
    <sheet name="list" sheetId="15" r:id="rId4"/>
    <sheet name="sector_list" sheetId="17" r:id="rId5"/>
    <sheet name="sector_questions" sheetId="28" r:id="rId6"/>
  </sheets>
  <definedNames>
    <definedName name="Academy__Research_Institute__Training_Institutes__Council___Development_Centre">sector_list!$C$143:$C$233</definedName>
    <definedName name="Agro_based_and_agro_processing_industry">sector_list!$C$485:$C$513</definedName>
    <definedName name="BAGERHAT">list!$D$361:$D$369</definedName>
    <definedName name="BANDARBAN">list!$D$51:$D$57</definedName>
    <definedName name="BANDARBAN_DIVISION">list!#REF!</definedName>
    <definedName name="Bangladesh_Chemical_Industries_Corporation_and_Related_Enterprises">sector_list!$C$326:$C$326</definedName>
    <definedName name="Bangladesh_Petroleum_Corporation_and_Bangladesh_Oil__Gas___Mineral_Corporation_and_Related_Enterprises">sector_list!$C$329:$C$331</definedName>
    <definedName name="Bangladesh_Power_Development_Board___Related_Enterprises">sector_list!$C$332:$C$345</definedName>
    <definedName name="Bangladesh_Steel___Engineering_Corporation_and_Related_Enterprises">sector_list!$C$327:$C$328</definedName>
    <definedName name="Bangladesh_Sugar___Food_Industries_Corporation_and_Related_Enterprises">sector_list!$C$324:$C$325</definedName>
    <definedName name="BARGUNA">list!$D$3:$D$8</definedName>
    <definedName name="BARISAL">list!$D$10:$D$19</definedName>
    <definedName name="BARISAL_DIVISION">list!$B$2:$B$7</definedName>
    <definedName name="BHOLA">list!$D$21:$D$27</definedName>
    <definedName name="BOGRA">list!$D$435:$D$446</definedName>
    <definedName name="BRAHMANBARIA">list!$D$59:$D$67</definedName>
    <definedName name="category">list!$F$2:$F$5</definedName>
    <definedName name="CHANDPUR">list!$D$69:$D$76</definedName>
    <definedName name="CHAPAI">list!$D$473:$D$478</definedName>
    <definedName name="CHATTOGRAM">list!$D$78:$D$102</definedName>
    <definedName name="CHATTOGRAM_DIVISION">list!$B$8:$B$18</definedName>
    <definedName name="CHUADANGA">list!$D$371:$D$374</definedName>
    <definedName name="COMILLA">list!$D$104:$D$119</definedName>
    <definedName name="core_market">list!$E$2:$E$3</definedName>
    <definedName name="COX_S_BAZAR">list!$D$121:$D$128</definedName>
    <definedName name="DHAKA">list!$D$173:$D$226</definedName>
    <definedName name="DHAKA_DIVISION">list!$B$19:$B$31</definedName>
    <definedName name="DINAJPUR">list!$D$514:$D$526</definedName>
    <definedName name="Directorates__Departments_and_other_Govt._offices">sector_list!$C$2:$C$99</definedName>
    <definedName name="DIVISION">list!$A$2:$A$9</definedName>
    <definedName name="FARIDPUR">list!$D$228:$D$236</definedName>
    <definedName name="FENI">list!$D$130:$D$135</definedName>
    <definedName name="Financial_Auxiliaries">sector_list!$C$540:$C$544</definedName>
    <definedName name="GAIBANDHA">list!$D$528:$D$534</definedName>
    <definedName name="Gas_Electricity_Power_Generating_Companies">sector_list!$C$427:$C$431</definedName>
    <definedName name="GAZIPUR">list!$D$238:$D$242</definedName>
    <definedName name="GOPALGANJ">list!$D$244:$D$248</definedName>
    <definedName name="Government_Educational_Institutions">sector_list!$C$104:$C$142</definedName>
    <definedName name="HABIGANJ">list!$D$580:$D$587</definedName>
    <definedName name="Households___Individual_Customers">sector_list!$C$558:$C$570</definedName>
    <definedName name="Insurance_Companies_and_Pension_Funds_Private">sector_list!$C$537:$C$539</definedName>
    <definedName name="JAMALPUR">list!$D$250:$D$256</definedName>
    <definedName name="JESSORE">list!$D$376:$D$383</definedName>
    <definedName name="JHALOKATI">list!$D$29:$D$32</definedName>
    <definedName name="JHENAIDAH">list!$D$385:$D$390</definedName>
    <definedName name="JOYPURHAT">list!$D$448:$D$452</definedName>
    <definedName name="KHAGRACHHARI">list!$D$137:$D$144</definedName>
    <definedName name="KHULNA">list!$D$392:$D$405</definedName>
    <definedName name="KHULNA_DIVISION">list!$B$32:$B$41</definedName>
    <definedName name="KISHOREGONJ">list!$D$258:$D$270</definedName>
    <definedName name="KURIGRAM">list!$D$536:$D$544</definedName>
    <definedName name="KUSHTIA">list!$D$407:$D$412</definedName>
    <definedName name="LAKSHMIPUR">list!$D$146:$D$150</definedName>
    <definedName name="LALMONIRHAT">list!$D$546:$D$550</definedName>
    <definedName name="MADARIPUR">list!$D$272:$D$275</definedName>
    <definedName name="MAGURA">list!$D$414:$D$417</definedName>
    <definedName name="MANIKGANJ">list!$D$277:$D$283</definedName>
    <definedName name="Manufactures_Manufacturing_Companies">sector_list!$C$381:$C$426</definedName>
    <definedName name="MAULVIBAZAR">list!$D$589:$D$595</definedName>
    <definedName name="MEHERPUR">list!$D$419:$D$421</definedName>
    <definedName name="MUNSHIGANJ">list!$D$285:$D$290</definedName>
    <definedName name="MYMENSINGH">list!$D$292:$D$303</definedName>
    <definedName name="MYMENSINGH_DIVISION">list!$B$62:$B$65</definedName>
    <definedName name="NAOGAON">list!$D$454:$D$464</definedName>
    <definedName name="NARAIL">list!$D$423:$D$425</definedName>
    <definedName name="NARAYANGANJ">list!$D$305:$D$309</definedName>
    <definedName name="NARSINGDI">list!$D$311:$D$316</definedName>
    <definedName name="NATORE">list!$D$466:$D$471</definedName>
    <definedName name="NETRAKONA">list!$D$318:$D$327</definedName>
    <definedName name="NILPHAMARI">list!$D$552:$D$557</definedName>
    <definedName name="NOAKHALI">list!$D$152:$D$160</definedName>
    <definedName name="Non_Bank_Depository_Corporations__Private">sector_list!$C$524:$C$530</definedName>
    <definedName name="Non_Govt._Publicity___News_Media">sector_list!$C$514:$C$517</definedName>
    <definedName name="Non_profit_institutions_serving_households__NPISH">sector_list!$C$545:$C$557</definedName>
    <definedName name="Other_Autonomous___Semi_autonomous_bodies__Commission__Authority__Development_Board_Centre_Foundations_etc.">sector_list!$C$234:$C$320</definedName>
    <definedName name="Other_Financial_Intermediaries___Private__Except_DMBs">sector_list!$C$531:$C$536</definedName>
    <definedName name="Other_Financial_Intermediaries___Private__Except_DMBs_.">sector_list!$C$531:$C$536</definedName>
    <definedName name="Other_Non_financial_Corporations__Public">sector_list!$C$346:$C$380</definedName>
    <definedName name="Other_Private_Sector___Official_Account_n.i.e">sector_list!$C$523</definedName>
    <definedName name="PABNA">list!$D$480:$D$488</definedName>
    <definedName name="PANCHAGARH">list!$D$559:$D$563</definedName>
    <definedName name="PATUAKHALI">list!$D$34:$D$41</definedName>
    <definedName name="PIROJPUR">list!$D$43:$D$49</definedName>
    <definedName name="_xlnm.Print_Area" localSheetId="2">Checklist!$A$1:$W$83</definedName>
    <definedName name="_xlnm.Print_Area" localSheetId="1">ProjectDetails!$A$1:$B$27</definedName>
    <definedName name="Private_Educational_Institutions">sector_list!$C$518:$C$522</definedName>
    <definedName name="Publicity_And_News_Media">sector_list!$C$321:$C$323</definedName>
    <definedName name="RAJBARI">list!$D$329:$D$333</definedName>
    <definedName name="RAJSHAHI">list!$D$490:$D$502</definedName>
    <definedName name="RAJSHAHI_DIVISION">list!$B$42:$B$49</definedName>
    <definedName name="RANGAMATI">list!$D$162:$D$171</definedName>
    <definedName name="RANGPUR">list!$D$565:$D$572</definedName>
    <definedName name="RANGPUR_DIVISION">list!$B$50:$B$57</definedName>
    <definedName name="SATKHIRA">list!$D$427:$D$433</definedName>
    <definedName name="sector_10">sector_list!$A$73:$B$92</definedName>
    <definedName name="Sector_codes">sector_list!$A$1:$B$42</definedName>
    <definedName name="Sector_list">sector_list!$A$2:$A$42</definedName>
    <definedName name="sector_questions">sector_questions!$A$1:$L$16</definedName>
    <definedName name="sectorwithcode">sector_list!$A$50:$B$65</definedName>
    <definedName name="Service_Industries">sector_list!$C$432:$C$484</definedName>
    <definedName name="SHARIATPUR">list!$D$335:$D$340</definedName>
    <definedName name="SHERPUR">list!$D$342:$D$346</definedName>
    <definedName name="SIRAJGANJ">list!$D$504:$D$512</definedName>
    <definedName name="subsector_codes">sector_list!$C$1:$D$570</definedName>
    <definedName name="SUNAMGANJ">list!$D$597:$D$607</definedName>
    <definedName name="SYLHET">list!$D$609:$D$620</definedName>
    <definedName name="SYLHET_DIVISION">list!$B$58:$B$61</definedName>
    <definedName name="TANGAIL">list!$D$348:$D$359</definedName>
    <definedName name="Text_Book_Board_and_Education_Boards">sector_list!$C$100:$C$103</definedName>
    <definedName name="THAKURGAON">list!$D$574:$D$578</definedName>
    <definedName name="tick_mark">list!#REF!</definedName>
    <definedName name="transaction_type">list!$G$2:$G$11</definedName>
  </definedNames>
  <calcPr calcId="124519"/>
</workbook>
</file>

<file path=xl/calcChain.xml><?xml version="1.0" encoding="utf-8"?>
<calcChain xmlns="http://schemas.openxmlformats.org/spreadsheetml/2006/main">
  <c r="B28" i="25"/>
  <c r="B29"/>
  <c r="B30"/>
  <c r="B31"/>
  <c r="B32"/>
  <c r="B33"/>
  <c r="B34"/>
  <c r="B35"/>
  <c r="B36"/>
  <c r="B37"/>
  <c r="B38"/>
  <c r="B39"/>
  <c r="B40"/>
  <c r="B41"/>
  <c r="B27"/>
  <c r="A97" i="17"/>
  <c r="E66" i="25"/>
  <c r="E53"/>
  <c r="G26"/>
  <c r="E41"/>
  <c r="E40"/>
  <c r="E39"/>
  <c r="E37"/>
  <c r="E38"/>
  <c r="E36"/>
  <c r="E35"/>
  <c r="E34"/>
  <c r="E33"/>
  <c r="E32"/>
  <c r="G43"/>
  <c r="G6"/>
  <c r="E28"/>
  <c r="E83"/>
  <c r="E82"/>
  <c r="E81"/>
  <c r="E80"/>
  <c r="E79"/>
  <c r="E78"/>
  <c r="E77"/>
  <c r="E76"/>
  <c r="E75"/>
  <c r="E74"/>
  <c r="E73"/>
  <c r="E72"/>
  <c r="E71"/>
  <c r="E70"/>
  <c r="E69"/>
  <c r="E68"/>
  <c r="E67"/>
  <c r="E65"/>
  <c r="E64"/>
  <c r="E63"/>
  <c r="E62"/>
  <c r="E61"/>
  <c r="E60"/>
  <c r="E59"/>
  <c r="E58"/>
  <c r="E57"/>
  <c r="E56"/>
  <c r="E55"/>
  <c r="E54"/>
  <c r="E52"/>
  <c r="E51"/>
  <c r="E50"/>
  <c r="E49"/>
  <c r="E48"/>
  <c r="E47"/>
  <c r="E46"/>
  <c r="E45"/>
  <c r="E44"/>
  <c r="E31"/>
  <c r="E30"/>
  <c r="E29"/>
  <c r="E27"/>
  <c r="E26" s="1"/>
  <c r="B20" i="16" s="1"/>
  <c r="E24" i="25"/>
  <c r="E23"/>
  <c r="E22"/>
  <c r="E21"/>
  <c r="E20"/>
  <c r="E19"/>
  <c r="E18"/>
  <c r="E17"/>
  <c r="E16"/>
  <c r="E15"/>
  <c r="E14"/>
  <c r="E13"/>
  <c r="E12"/>
  <c r="E11"/>
  <c r="E10"/>
  <c r="E9"/>
  <c r="E8"/>
  <c r="E7"/>
  <c r="A3"/>
  <c r="C2"/>
  <c r="A2"/>
  <c r="D10" i="16"/>
  <c r="B11"/>
  <c r="E6" i="25"/>
  <c r="B19" i="16" s="1"/>
  <c r="E43" i="25"/>
  <c r="B21" i="16"/>
  <c r="B22" l="1"/>
  <c r="B18" s="1"/>
  <c r="C3" i="25" s="1"/>
  <c r="H33"/>
</calcChain>
</file>

<file path=xl/sharedStrings.xml><?xml version="1.0" encoding="utf-8"?>
<sst xmlns="http://schemas.openxmlformats.org/spreadsheetml/2006/main" count="2180" uniqueCount="1414">
  <si>
    <t>Basic Information</t>
  </si>
  <si>
    <t>Location</t>
  </si>
  <si>
    <t>Date</t>
  </si>
  <si>
    <t>Please ensure that there is a record of relevant documents and references in order to support all responses.  In the absence of documentary evidence, the RM needs to obtain verbal confirmation from the customer and  insert information to the best of his knowledge.</t>
  </si>
  <si>
    <t>Answer</t>
  </si>
  <si>
    <t>Comments</t>
  </si>
  <si>
    <t>Risk Rating of the Project</t>
  </si>
  <si>
    <t>Glossary</t>
  </si>
  <si>
    <t xml:space="preserve">Child labor </t>
  </si>
  <si>
    <t>Minimum Age Convention, 1973 sets the general minimum age for admission to employment or work at 15 years (13 for light work) and the minimum age for hazardous work at 18 (16 under certain strict conditions). It provides for the possibility of initially setting the general minimum age at 14 (12 for light work) where the economy and educational facilities are insufficiently developed.</t>
  </si>
  <si>
    <t>Forced labor</t>
  </si>
  <si>
    <t>Forced labor is defined as "all work or service which is exacted from any person under the menace of any penalty and for which the said person has not offered himself voluntarily."</t>
  </si>
  <si>
    <t>Minimum Wage</t>
  </si>
  <si>
    <t>Discrimination</t>
  </si>
  <si>
    <t>Bangladesh has national minimum wage and industry specific minimum wages. Minimum wage rates are declared by the Government on an industry basis following recommendations by the Wages Board. The national minimum wage  is 1500 Bangladeshi Taka (BDT) per month. Ready Made Garment industry, for example, has a minimum wage of 5300 BDT per month.</t>
  </si>
  <si>
    <t>Discrimination can be defined as any distinction, exclusion or preference made on the basis of race, colour, sex, religion, political opinion, national extraction or social origin, which has the effect of nullifying or impairing equality of opportunity or treatment in employment or occupation.</t>
  </si>
  <si>
    <t>Userguide for Environmental and Social Due Diligence (ESDD)</t>
  </si>
  <si>
    <t>GHG</t>
  </si>
  <si>
    <t>CITES</t>
  </si>
  <si>
    <t>Unbonded asbestos</t>
  </si>
  <si>
    <t>Grievance mechanism</t>
  </si>
  <si>
    <t>ISO 14001</t>
  </si>
  <si>
    <t>SA 8000</t>
  </si>
  <si>
    <t>OHSAS</t>
  </si>
  <si>
    <t>ILO</t>
  </si>
  <si>
    <t>UNESCO World Heritage site</t>
  </si>
  <si>
    <t xml:space="preserve">As per IPCC, Greenhouse Gases (GHGs) are those gaseous constituents of the atmosphere that absorb and emit radiation at specific wavelengths within the spectrum of infrared radiation. This process is the fundamental cause of the greenhouse effect. There are six principal GHGs (carbon dioxide, methane, nitrous oxide, hydrofluorocarbons, perfluorocarbons, and sulphur hexafluoride) </t>
  </si>
  <si>
    <t>CITES (the Convention on International Trade in Endangered Species of Wild Fauna and Flora) is an international agreement between governments. Its aim is to ensure that international trade in specimens of wild animals and plants does not threaten their survival.</t>
  </si>
  <si>
    <t>Unbonded asbestos is where the raw mineral is used as lagging or insulation – in this form it is friable and easily gives off dust.  Friable describe any asbestos-containing material that when dry, can be easily crumbled or pulverized to powder by hand.</t>
  </si>
  <si>
    <t>A grievance mechanism is a formal complaint process that can be used by individuals, workers, communities and/or civil society organisations that are being negatively affected by certain business activities and operations.</t>
  </si>
  <si>
    <t>The ISO 14001 Environment Management System (EMS) standard is an internationally recognised environmental management standard. It is a systematic framework to manage the immediate and long term environmental impacts of an organisation's products, services and processes.</t>
  </si>
  <si>
    <t>SA8000 is an auditable social certification standard for decent workplaces that encourages organizations to develop, maintain, and apply socially acceptable practices in the workplace.</t>
  </si>
  <si>
    <t>Occupational Health and Safety Management Systems (OHSAS 18001) is an internationally applied British Standard for occupational health and safety management systems.  It provides a framework for organisations to instigate proper and effective management of health &amp; safety in the workplace.</t>
  </si>
  <si>
    <t>The International Labour Organization (ILO) is a United Nations agency dealing with labour issues, particularly international labour standards, social protection, and work opportunities for all. It sets labour standards, develops policies and devises programmes promoting decent work for all women and men.</t>
  </si>
  <si>
    <t>A World Heritage Site is a place (such as a building, city, complex, desert, forest, island, lake, monument, or mountain) that is listed by the United Nations Educational, Scientific and Cultural Organization (UNESCO) as being of special cultural or physical significance.</t>
  </si>
  <si>
    <t>Name of Client/Account</t>
  </si>
  <si>
    <t>Name of Relationship Official</t>
  </si>
  <si>
    <t>Transaction ID</t>
  </si>
  <si>
    <t>Core Market</t>
  </si>
  <si>
    <t>Transaction Type as Table 1 of Guidelines</t>
  </si>
  <si>
    <t>Environmental and Social Due Diligence (ESDD) Risk Assessment Tool</t>
  </si>
  <si>
    <t>DOE Categorisation</t>
  </si>
  <si>
    <t>Zila</t>
  </si>
  <si>
    <t>BARGUNA</t>
  </si>
  <si>
    <t>AMTALI</t>
  </si>
  <si>
    <t>BAMNA</t>
  </si>
  <si>
    <t>BARGUNA SADAR</t>
  </si>
  <si>
    <t>BETAGI</t>
  </si>
  <si>
    <t>PATHARGHATA</t>
  </si>
  <si>
    <t>TALTALI</t>
  </si>
  <si>
    <t>BARISAL</t>
  </si>
  <si>
    <t>AGAILJHARA</t>
  </si>
  <si>
    <t>BABUGANJ</t>
  </si>
  <si>
    <t>BAKERGANJ</t>
  </si>
  <si>
    <t>BANARI PARA</t>
  </si>
  <si>
    <t>GAURNADI</t>
  </si>
  <si>
    <t>HIZLA</t>
  </si>
  <si>
    <t>BARISAL SADAR (KOTWALI)</t>
  </si>
  <si>
    <t>MHENDIGANJ</t>
  </si>
  <si>
    <t>MULADI</t>
  </si>
  <si>
    <t>WAZIRPUR</t>
  </si>
  <si>
    <t>BHOLA</t>
  </si>
  <si>
    <t>BHOLA SADAR</t>
  </si>
  <si>
    <t>BURHANUDDIN</t>
  </si>
  <si>
    <t>CHAR FASSON</t>
  </si>
  <si>
    <t>DAULAT KHAN</t>
  </si>
  <si>
    <t>LALMOHAN</t>
  </si>
  <si>
    <t>MANPURA</t>
  </si>
  <si>
    <t>TAZUMUDDIN</t>
  </si>
  <si>
    <t>JHALOKATI</t>
  </si>
  <si>
    <t>JHALOKATI SADAR</t>
  </si>
  <si>
    <t>KANTHALIA</t>
  </si>
  <si>
    <t>NALCHITY</t>
  </si>
  <si>
    <t>RAJAPUR</t>
  </si>
  <si>
    <t>PATUAKHALI</t>
  </si>
  <si>
    <t>BAUPHAL</t>
  </si>
  <si>
    <t>DASHMINA</t>
  </si>
  <si>
    <t>DUMKI</t>
  </si>
  <si>
    <t>GALACHIPA</t>
  </si>
  <si>
    <t>KALAPARA</t>
  </si>
  <si>
    <t>MIRZAGANJ</t>
  </si>
  <si>
    <t>PATUAKHALI SADAR</t>
  </si>
  <si>
    <t>RANGABALI</t>
  </si>
  <si>
    <t>PIROJPUR</t>
  </si>
  <si>
    <t>BHANDARIA</t>
  </si>
  <si>
    <t>KAWKHALI</t>
  </si>
  <si>
    <t>MATHBARIA</t>
  </si>
  <si>
    <t>NAZIRPUR</t>
  </si>
  <si>
    <t>PIROJPUR SADAR</t>
  </si>
  <si>
    <t>NESARABAD (SWARUPKATI)</t>
  </si>
  <si>
    <t>ZIANAGAR</t>
  </si>
  <si>
    <t>BANDARBAN</t>
  </si>
  <si>
    <t>ALIKADAM</t>
  </si>
  <si>
    <t>BANDARBAN SADAR</t>
  </si>
  <si>
    <t>LAMA</t>
  </si>
  <si>
    <t>NAIKHONGCHHARI</t>
  </si>
  <si>
    <t>ROWANGCHHARI</t>
  </si>
  <si>
    <t>RUMA</t>
  </si>
  <si>
    <t>THANCHI</t>
  </si>
  <si>
    <t>BRAHMANBARIA</t>
  </si>
  <si>
    <t>AKHAURA</t>
  </si>
  <si>
    <t>BANCHHARAMPUR</t>
  </si>
  <si>
    <t>BIJOYNAGAR</t>
  </si>
  <si>
    <t>BRAHMANBARIA SADAR</t>
  </si>
  <si>
    <t>ASHUGANJ</t>
  </si>
  <si>
    <t>KASBA</t>
  </si>
  <si>
    <t>NABINAGAR</t>
  </si>
  <si>
    <t>NASIRNAGAR</t>
  </si>
  <si>
    <t>SARAIL</t>
  </si>
  <si>
    <t>CHANDPUR</t>
  </si>
  <si>
    <t>CHANDPUR SADAR</t>
  </si>
  <si>
    <t>FARIDGANJ</t>
  </si>
  <si>
    <t>HAIM CHAR</t>
  </si>
  <si>
    <t>HAJIGANJ</t>
  </si>
  <si>
    <t>KACHUA</t>
  </si>
  <si>
    <t>MATLAB DAKSHIN</t>
  </si>
  <si>
    <t>MATLAB UTTAR</t>
  </si>
  <si>
    <t>SHAHRASTI</t>
  </si>
  <si>
    <t>CHITTAGONG</t>
  </si>
  <si>
    <t>ANOWARA</t>
  </si>
  <si>
    <t>BAYEJID BOSTAMI</t>
  </si>
  <si>
    <t>BANSHKHALI</t>
  </si>
  <si>
    <t>BAKALIA</t>
  </si>
  <si>
    <t>BOALKHALI</t>
  </si>
  <si>
    <t>CHANDANAISH</t>
  </si>
  <si>
    <t>CHANDGAON</t>
  </si>
  <si>
    <t>DOUBLE MOORING</t>
  </si>
  <si>
    <t>FATIKCHHARI</t>
  </si>
  <si>
    <t>HALISHAHAR</t>
  </si>
  <si>
    <t>HATHAZARI</t>
  </si>
  <si>
    <t>KOTWALI</t>
  </si>
  <si>
    <t>KHULSHI</t>
  </si>
  <si>
    <t>LOHAGARA</t>
  </si>
  <si>
    <t>MIRSHARAI</t>
  </si>
  <si>
    <t>PAHARTALI</t>
  </si>
  <si>
    <t>PANCHLAISH</t>
  </si>
  <si>
    <t>PATIYA</t>
  </si>
  <si>
    <t>PATENGA</t>
  </si>
  <si>
    <t>RANGUNIA</t>
  </si>
  <si>
    <t>RAOZAN</t>
  </si>
  <si>
    <t>SANDWIP</t>
  </si>
  <si>
    <t>SATKANIA</t>
  </si>
  <si>
    <t>SITAKUNDA</t>
  </si>
  <si>
    <t>COMILLA</t>
  </si>
  <si>
    <t>BARURA</t>
  </si>
  <si>
    <t>BRAHMAN PARA</t>
  </si>
  <si>
    <t>BURICHANG</t>
  </si>
  <si>
    <t>CHANDINA</t>
  </si>
  <si>
    <t>CHAUDDAGRAM</t>
  </si>
  <si>
    <t>COMILLA SADAR DAKSHIN</t>
  </si>
  <si>
    <t>DAUDKANDI</t>
  </si>
  <si>
    <t>DEBIDWAR</t>
  </si>
  <si>
    <t>HOMNA</t>
  </si>
  <si>
    <t>COMILLA ADARSHA SADAR</t>
  </si>
  <si>
    <t>LAKSAM</t>
  </si>
  <si>
    <t>MANOHARGANJ</t>
  </si>
  <si>
    <t>MEGHNA</t>
  </si>
  <si>
    <t>MURADNAGAR</t>
  </si>
  <si>
    <t>NANGALKOT</t>
  </si>
  <si>
    <t>TITAS</t>
  </si>
  <si>
    <t>COX'S BAZAR</t>
  </si>
  <si>
    <t>CHAKARIA</t>
  </si>
  <si>
    <t>COX'S BAZAR SADAR</t>
  </si>
  <si>
    <t>KUTUBDIA</t>
  </si>
  <si>
    <t>MAHESHKHALI</t>
  </si>
  <si>
    <t>PEKUA</t>
  </si>
  <si>
    <t>RAMU</t>
  </si>
  <si>
    <t>TEKNAF</t>
  </si>
  <si>
    <t>UKHIA</t>
  </si>
  <si>
    <t>FENI</t>
  </si>
  <si>
    <t>CHHAGALNAIYA</t>
  </si>
  <si>
    <t>DAGANBHUIYAN</t>
  </si>
  <si>
    <t>FENI SADAR</t>
  </si>
  <si>
    <t>FULGAZI</t>
  </si>
  <si>
    <t>PARSHURAM</t>
  </si>
  <si>
    <t>SONAGAZI</t>
  </si>
  <si>
    <t>KHAGRACHHARI</t>
  </si>
  <si>
    <t>DIGHINALA</t>
  </si>
  <si>
    <t>KHAGRACHHARI SADAR</t>
  </si>
  <si>
    <t>LAKSHMICHHARI</t>
  </si>
  <si>
    <t>MAHALCHHARI</t>
  </si>
  <si>
    <t>MANIKCHHARI</t>
  </si>
  <si>
    <t>MATIRANGA</t>
  </si>
  <si>
    <t>PANCHHARI</t>
  </si>
  <si>
    <t>RAMGARH</t>
  </si>
  <si>
    <t>LAKSHMIPUR</t>
  </si>
  <si>
    <t>KAMALNAGAR</t>
  </si>
  <si>
    <t>LAKSHMIPUR SADAR</t>
  </si>
  <si>
    <t>ROYPUR</t>
  </si>
  <si>
    <t>RAMGANJ</t>
  </si>
  <si>
    <t>RAMGATI</t>
  </si>
  <si>
    <t>NOAKHALI</t>
  </si>
  <si>
    <t>BEGUMGANJ</t>
  </si>
  <si>
    <t>CHATKHIL</t>
  </si>
  <si>
    <t>COMPANIGANJ</t>
  </si>
  <si>
    <t>HATIYA</t>
  </si>
  <si>
    <t>KABIRHAT</t>
  </si>
  <si>
    <t>SENBAGH</t>
  </si>
  <si>
    <t>SONAIMURI</t>
  </si>
  <si>
    <t>SUBARNACHAR</t>
  </si>
  <si>
    <t>NOAKHALI SADAR</t>
  </si>
  <si>
    <t>RANGAMATI</t>
  </si>
  <si>
    <t>BAGHAICHHARI</t>
  </si>
  <si>
    <t>BARKAL UPAZILA</t>
  </si>
  <si>
    <t>KAWKHALI (BETBUNIA)</t>
  </si>
  <si>
    <t>BELAI CHHARI UPAZI</t>
  </si>
  <si>
    <t>KAPTAI UPAZILA</t>
  </si>
  <si>
    <t>JURAI CHHARI UPAZIL</t>
  </si>
  <si>
    <t>LANGADU UPAZILA</t>
  </si>
  <si>
    <t>NANIARCHAR UPAZILA</t>
  </si>
  <si>
    <t>RAJASTHALI UPAZILA</t>
  </si>
  <si>
    <t>RANGAMATI SADAR UP</t>
  </si>
  <si>
    <t>DHAKA</t>
  </si>
  <si>
    <t>ADABOR</t>
  </si>
  <si>
    <t>BADDA</t>
  </si>
  <si>
    <t>BANGSHAL</t>
  </si>
  <si>
    <t>BIMAN BANDAR</t>
  </si>
  <si>
    <t>BANANI</t>
  </si>
  <si>
    <t>CANTONMENT</t>
  </si>
  <si>
    <t>CHAK BAZAR</t>
  </si>
  <si>
    <t>DAKSHINKHAN</t>
  </si>
  <si>
    <t>DARUS SALAM</t>
  </si>
  <si>
    <t>DEMRA</t>
  </si>
  <si>
    <t>DHAMRAI</t>
  </si>
  <si>
    <t>DHANMONDI</t>
  </si>
  <si>
    <t>DOHAR</t>
  </si>
  <si>
    <t>BHASAN TEK</t>
  </si>
  <si>
    <t>BHATARA</t>
  </si>
  <si>
    <t>GENDARIA</t>
  </si>
  <si>
    <t>GULSHAN</t>
  </si>
  <si>
    <t>HAZARIBAGH</t>
  </si>
  <si>
    <t>JATRABARI</t>
  </si>
  <si>
    <t>KAFRUL</t>
  </si>
  <si>
    <t>KADAMTALI</t>
  </si>
  <si>
    <t>KALABAGAN</t>
  </si>
  <si>
    <t>KAMRANGIR CHAR</t>
  </si>
  <si>
    <t>KHILGAON</t>
  </si>
  <si>
    <t>KHILKHET</t>
  </si>
  <si>
    <t>KERANIGANJ</t>
  </si>
  <si>
    <t>LALBAGH</t>
  </si>
  <si>
    <t>MIRPUR</t>
  </si>
  <si>
    <t>MOHAMMADPUR</t>
  </si>
  <si>
    <t>MOTIJHEEL</t>
  </si>
  <si>
    <t>MUGDA PARA</t>
  </si>
  <si>
    <t>NAWABGANJ</t>
  </si>
  <si>
    <t>NEW MARKET</t>
  </si>
  <si>
    <t>PALLABI</t>
  </si>
  <si>
    <t>PALTAN</t>
  </si>
  <si>
    <t>RAMNA</t>
  </si>
  <si>
    <t>RAMPURA</t>
  </si>
  <si>
    <t>SABUJBAGH</t>
  </si>
  <si>
    <t>RUPNAGAR</t>
  </si>
  <si>
    <t>SAVAR</t>
  </si>
  <si>
    <t>SHAHJAHANPUR</t>
  </si>
  <si>
    <t>SHAH ALI</t>
  </si>
  <si>
    <t>SHAHBAGH</t>
  </si>
  <si>
    <t>SHYAMPUR</t>
  </si>
  <si>
    <t>SHER-E-BANGLA NAGAR</t>
  </si>
  <si>
    <t>SUTRAPUR</t>
  </si>
  <si>
    <t>TEJGAON</t>
  </si>
  <si>
    <t>TEJGAON IND. AREA</t>
  </si>
  <si>
    <t>TURAG</t>
  </si>
  <si>
    <t>UTTARA PASCHIM</t>
  </si>
  <si>
    <t>UTTARA PURBA</t>
  </si>
  <si>
    <t>UTTAR KHAN</t>
  </si>
  <si>
    <t>WARI</t>
  </si>
  <si>
    <t>FARIDPUR</t>
  </si>
  <si>
    <t>ALFADANGA</t>
  </si>
  <si>
    <t>BHANGA</t>
  </si>
  <si>
    <t>BOALMARI</t>
  </si>
  <si>
    <t>CHAR BHADRASAN</t>
  </si>
  <si>
    <t>FARIDPUR SADAR</t>
  </si>
  <si>
    <t>MADHUKHALI</t>
  </si>
  <si>
    <t>NAGARKANDA</t>
  </si>
  <si>
    <t>SADARPUR</t>
  </si>
  <si>
    <t>SALTHA</t>
  </si>
  <si>
    <t>GAZIPUR</t>
  </si>
  <si>
    <t>GAZIPUR SADAR</t>
  </si>
  <si>
    <t>KALIAKAIR</t>
  </si>
  <si>
    <t>KALIGANJ</t>
  </si>
  <si>
    <t>KAPASIA</t>
  </si>
  <si>
    <t>SREEPUR</t>
  </si>
  <si>
    <t>GOPALGANJ</t>
  </si>
  <si>
    <t>GOPALGANJ SADAR</t>
  </si>
  <si>
    <t>KASHIANI</t>
  </si>
  <si>
    <t>KOTALIPARA</t>
  </si>
  <si>
    <t>MUKSUDPUR</t>
  </si>
  <si>
    <t>TUNGIPARA</t>
  </si>
  <si>
    <t>JAMALPUR</t>
  </si>
  <si>
    <t>BAKSHIGANJ</t>
  </si>
  <si>
    <t>DEWANGANJ</t>
  </si>
  <si>
    <t>ISLAMPUR</t>
  </si>
  <si>
    <t>JAMALPUR SADAR</t>
  </si>
  <si>
    <t>MADARGANJ</t>
  </si>
  <si>
    <t>MELANDAHA</t>
  </si>
  <si>
    <t>SARISHABARI UPAZILA</t>
  </si>
  <si>
    <t>KISHOREGONJ</t>
  </si>
  <si>
    <t>AUSTAGRAM</t>
  </si>
  <si>
    <t>BAJITPUR</t>
  </si>
  <si>
    <t>BHAIRAB</t>
  </si>
  <si>
    <t>HOSSAINPUR</t>
  </si>
  <si>
    <t>ITNA</t>
  </si>
  <si>
    <t>KARIMGANJ</t>
  </si>
  <si>
    <t>KATIADI</t>
  </si>
  <si>
    <t>KISHOREGANJ SADAR</t>
  </si>
  <si>
    <t>KULIAR CHAR</t>
  </si>
  <si>
    <t>MITHAMAIN</t>
  </si>
  <si>
    <t>NIKLI</t>
  </si>
  <si>
    <t>PAKUNDIA</t>
  </si>
  <si>
    <t>TARAIL</t>
  </si>
  <si>
    <t>MADARIPUR</t>
  </si>
  <si>
    <t>KALKINI</t>
  </si>
  <si>
    <t>MADARIPUR SADAR</t>
  </si>
  <si>
    <t>RAJOIR</t>
  </si>
  <si>
    <t>SHIBCHAR</t>
  </si>
  <si>
    <t>MANIKGANJ</t>
  </si>
  <si>
    <t>DAULATPUR</t>
  </si>
  <si>
    <t>GHIOR</t>
  </si>
  <si>
    <t>HARIRAMPUR</t>
  </si>
  <si>
    <t>MANIKGANJ SADAR</t>
  </si>
  <si>
    <t>SATURIA</t>
  </si>
  <si>
    <t>SHIBALAYA</t>
  </si>
  <si>
    <t>SINGAIR</t>
  </si>
  <si>
    <t>MUNSHIGANJ</t>
  </si>
  <si>
    <t>GAZARIA</t>
  </si>
  <si>
    <t>LOHAJANG</t>
  </si>
  <si>
    <t>MUNSHIGANJ SADAR</t>
  </si>
  <si>
    <t>SERAJDIKHAN</t>
  </si>
  <si>
    <t>SREENAGAR</t>
  </si>
  <si>
    <t>TONGIBARI</t>
  </si>
  <si>
    <t>MYMENSINGH</t>
  </si>
  <si>
    <t>BHALUKA</t>
  </si>
  <si>
    <t>DHOBAURA</t>
  </si>
  <si>
    <t>FULBARIA</t>
  </si>
  <si>
    <t>GAFFARGAON</t>
  </si>
  <si>
    <t>GAURIPUR</t>
  </si>
  <si>
    <t>HALUAGHAT</t>
  </si>
  <si>
    <t>ISHWARGANJ</t>
  </si>
  <si>
    <t>MYMENSINGH SADAR</t>
  </si>
  <si>
    <t>MUKTAGACHHA</t>
  </si>
  <si>
    <t>NANDAIL</t>
  </si>
  <si>
    <t>PHULPUR</t>
  </si>
  <si>
    <t>TRISHAL</t>
  </si>
  <si>
    <t>NARAYANGANJ</t>
  </si>
  <si>
    <t>ARAIHAZAR</t>
  </si>
  <si>
    <t>SONARGAON</t>
  </si>
  <si>
    <t>BANDAR</t>
  </si>
  <si>
    <t>NARAYANGANJ SADAR</t>
  </si>
  <si>
    <t>RUPGANJ</t>
  </si>
  <si>
    <t>NARSINGDI</t>
  </si>
  <si>
    <t>BELABO</t>
  </si>
  <si>
    <t>MANOHARDI</t>
  </si>
  <si>
    <t>NARSINGDI SADAR</t>
  </si>
  <si>
    <t>PALASH</t>
  </si>
  <si>
    <t>ROYPURA</t>
  </si>
  <si>
    <t>SHIBPUR</t>
  </si>
  <si>
    <t>NETRAKONA</t>
  </si>
  <si>
    <t>ATPARA</t>
  </si>
  <si>
    <t>BARHATTA</t>
  </si>
  <si>
    <t>DURGAPUR</t>
  </si>
  <si>
    <t>KHALIAJURI</t>
  </si>
  <si>
    <t>KALMAKANDA</t>
  </si>
  <si>
    <t>KENDUA</t>
  </si>
  <si>
    <t>MADAN</t>
  </si>
  <si>
    <t>MOHANGANJ</t>
  </si>
  <si>
    <t>NETROKONA SADAR</t>
  </si>
  <si>
    <t>PURBADHALA</t>
  </si>
  <si>
    <t>RAJBARI</t>
  </si>
  <si>
    <t>BALIAKANDI</t>
  </si>
  <si>
    <t>GOALANDA</t>
  </si>
  <si>
    <t>KALUKHALI</t>
  </si>
  <si>
    <t>PANGSHA</t>
  </si>
  <si>
    <t>RAJBARI SADAR</t>
  </si>
  <si>
    <t>SHARIATPUR</t>
  </si>
  <si>
    <t>BHEDARGANJ</t>
  </si>
  <si>
    <t>DAMUDYA</t>
  </si>
  <si>
    <t>GOSAIRHAT</t>
  </si>
  <si>
    <t>NARIA</t>
  </si>
  <si>
    <t>SHARIATPUR SADAR</t>
  </si>
  <si>
    <t>ZANJIRA</t>
  </si>
  <si>
    <t>SHERPUR</t>
  </si>
  <si>
    <t>JHENAIGATI</t>
  </si>
  <si>
    <t>NAKLA</t>
  </si>
  <si>
    <t>NALITABARI</t>
  </si>
  <si>
    <t>SHERPUR SADAR</t>
  </si>
  <si>
    <t>SREEBARDI</t>
  </si>
  <si>
    <t>TANGAIL</t>
  </si>
  <si>
    <t>BASAIL</t>
  </si>
  <si>
    <t>BHUAPUR</t>
  </si>
  <si>
    <t>DELDUAR</t>
  </si>
  <si>
    <t>DHANBARI</t>
  </si>
  <si>
    <t>GHATAIL</t>
  </si>
  <si>
    <t>GOPALPUR</t>
  </si>
  <si>
    <t>KALIHATI</t>
  </si>
  <si>
    <t>MADHUPUR</t>
  </si>
  <si>
    <t>MIRZAPUR</t>
  </si>
  <si>
    <t>NAGARPUR</t>
  </si>
  <si>
    <t>SAKHIPUR</t>
  </si>
  <si>
    <t>TANGAIL SADAR</t>
  </si>
  <si>
    <t>BAGERHAT</t>
  </si>
  <si>
    <t>BAGERHAT SADAR</t>
  </si>
  <si>
    <t>CHITALMARI</t>
  </si>
  <si>
    <t>FAKIRHAT</t>
  </si>
  <si>
    <t>MOLLAHAT</t>
  </si>
  <si>
    <t>MONGLA</t>
  </si>
  <si>
    <t>MORRELGANJ</t>
  </si>
  <si>
    <t>RAMPAL</t>
  </si>
  <si>
    <t>SARANKHOLA</t>
  </si>
  <si>
    <t>CHUADANGA</t>
  </si>
  <si>
    <t>ALAMDANGA</t>
  </si>
  <si>
    <t>CHUADANGA SADAR</t>
  </si>
  <si>
    <t>DAMURHUDA</t>
  </si>
  <si>
    <t>JIBAN NAGAR</t>
  </si>
  <si>
    <t>JESSORE</t>
  </si>
  <si>
    <t>ABHAYNAGAR</t>
  </si>
  <si>
    <t>BAGHER PARA</t>
  </si>
  <si>
    <t>CHAUGACHHA</t>
  </si>
  <si>
    <t>JHIKARGACHHA</t>
  </si>
  <si>
    <t>KESHABPUR</t>
  </si>
  <si>
    <t>JESSORE SADAR</t>
  </si>
  <si>
    <t>MANIRAMPUR</t>
  </si>
  <si>
    <t>SHARSHA</t>
  </si>
  <si>
    <t>JHENAIDAH</t>
  </si>
  <si>
    <t>HARINAKUNDA</t>
  </si>
  <si>
    <t>JHENAIDAH SADAR</t>
  </si>
  <si>
    <t>KOTCHANDPUR</t>
  </si>
  <si>
    <t>MAHESHPUR</t>
  </si>
  <si>
    <t>SHAILKUPA</t>
  </si>
  <si>
    <t>KHULNA</t>
  </si>
  <si>
    <t>BATIAGHATA</t>
  </si>
  <si>
    <t>DACOPE</t>
  </si>
  <si>
    <t>DUMURIA</t>
  </si>
  <si>
    <t>DIGHALIA</t>
  </si>
  <si>
    <t>KHALISHPUR</t>
  </si>
  <si>
    <t>KHAN JAHAN ALI</t>
  </si>
  <si>
    <t>KHULNA SADAR</t>
  </si>
  <si>
    <t>KOYRA</t>
  </si>
  <si>
    <t>PAIKGACHHA</t>
  </si>
  <si>
    <t>PHULTALA</t>
  </si>
  <si>
    <t>RUPSA</t>
  </si>
  <si>
    <t>SONADANGA</t>
  </si>
  <si>
    <t>TEROKHADA</t>
  </si>
  <si>
    <t>KUSHTIA</t>
  </si>
  <si>
    <t>BHERAMARA</t>
  </si>
  <si>
    <t>KHOKSA</t>
  </si>
  <si>
    <t>KUMARKHALI</t>
  </si>
  <si>
    <t>KUSHTIA SADAR</t>
  </si>
  <si>
    <t>MAGURA</t>
  </si>
  <si>
    <t>MAGURA SADAR</t>
  </si>
  <si>
    <t>SHALIKHA</t>
  </si>
  <si>
    <t>MEHERPUR</t>
  </si>
  <si>
    <t>GANGNI</t>
  </si>
  <si>
    <t>MUJIB NAGAR</t>
  </si>
  <si>
    <t>MEHERPUR SADAR</t>
  </si>
  <si>
    <t>NARAIL</t>
  </si>
  <si>
    <t>KALIA</t>
  </si>
  <si>
    <t>NARAIL SADAR</t>
  </si>
  <si>
    <t>SATKHIRA</t>
  </si>
  <si>
    <t>ASSASUNI</t>
  </si>
  <si>
    <t>DEBHATA</t>
  </si>
  <si>
    <t>KALAROA</t>
  </si>
  <si>
    <t>SATKHIRA SADAR</t>
  </si>
  <si>
    <t>SHYAMNAGAR</t>
  </si>
  <si>
    <t>TALA</t>
  </si>
  <si>
    <t>BOGRA</t>
  </si>
  <si>
    <t>ADAMDIGHI</t>
  </si>
  <si>
    <t>BOGRA SADAR</t>
  </si>
  <si>
    <t>DHUNAT</t>
  </si>
  <si>
    <t>DHUPCHANCHIA</t>
  </si>
  <si>
    <t>GABTALI</t>
  </si>
  <si>
    <t>KAHALOO</t>
  </si>
  <si>
    <t>NANDIGRAM</t>
  </si>
  <si>
    <t>SARIAKANDI</t>
  </si>
  <si>
    <t>SHAJAHANPUR</t>
  </si>
  <si>
    <t>SHIBGANJ</t>
  </si>
  <si>
    <t>SONATOLA</t>
  </si>
  <si>
    <t>JOYPURHAT</t>
  </si>
  <si>
    <t>AKKELPUR</t>
  </si>
  <si>
    <t>JOYPURHAT SADAR</t>
  </si>
  <si>
    <t>KALAI</t>
  </si>
  <si>
    <t>KHETLAL</t>
  </si>
  <si>
    <t>PANCHBIBI</t>
  </si>
  <si>
    <t>NAOGAON</t>
  </si>
  <si>
    <t>ATRAI</t>
  </si>
  <si>
    <t>BADALGACHHI</t>
  </si>
  <si>
    <t>DHAMOIRHAT</t>
  </si>
  <si>
    <t>MANDA</t>
  </si>
  <si>
    <t>MAHADEBPUR</t>
  </si>
  <si>
    <t>NAOGAON SADAR</t>
  </si>
  <si>
    <t>NIAMATPUR</t>
  </si>
  <si>
    <t>PATNITALA</t>
  </si>
  <si>
    <t>PORSHA</t>
  </si>
  <si>
    <t>RANINAGAR</t>
  </si>
  <si>
    <t>SAPAHAR</t>
  </si>
  <si>
    <t>NATORE</t>
  </si>
  <si>
    <t>BAGATIPARA</t>
  </si>
  <si>
    <t>BARAIGRAM</t>
  </si>
  <si>
    <t>GURUDASPUR</t>
  </si>
  <si>
    <t>LALPUR</t>
  </si>
  <si>
    <t>NATORE SADAR</t>
  </si>
  <si>
    <t>SINGRA</t>
  </si>
  <si>
    <t>CHAPAI</t>
  </si>
  <si>
    <t>NABABGANJ</t>
  </si>
  <si>
    <t>BHOLAHAT</t>
  </si>
  <si>
    <t>GOMASTAPUR</t>
  </si>
  <si>
    <t>NACHOLE</t>
  </si>
  <si>
    <t>CHAPAI NABABGANJ SADAR</t>
  </si>
  <si>
    <t>PABNA</t>
  </si>
  <si>
    <t>ATGHARIA</t>
  </si>
  <si>
    <t>BERA</t>
  </si>
  <si>
    <t>BHANGURA</t>
  </si>
  <si>
    <t>CHATMOHAR</t>
  </si>
  <si>
    <t>ISHWARDI</t>
  </si>
  <si>
    <t>PABNA SADAR</t>
  </si>
  <si>
    <t>SANTHIA</t>
  </si>
  <si>
    <t>SUJANAGAR</t>
  </si>
  <si>
    <t>RAJSHAHI</t>
  </si>
  <si>
    <t>BAGHA</t>
  </si>
  <si>
    <t>BAGHMARA</t>
  </si>
  <si>
    <t>BOALIA</t>
  </si>
  <si>
    <t>CHARGHAT</t>
  </si>
  <si>
    <t>GODAGARI</t>
  </si>
  <si>
    <t>MATIHAR</t>
  </si>
  <si>
    <t>MOHANPUR</t>
  </si>
  <si>
    <t>PABA</t>
  </si>
  <si>
    <t>PUTHIA</t>
  </si>
  <si>
    <t>RAJPARA</t>
  </si>
  <si>
    <t>SHAH MAKHDUM</t>
  </si>
  <si>
    <t>TANORE</t>
  </si>
  <si>
    <t>SIRAJGANJ</t>
  </si>
  <si>
    <t>BELKUCHI</t>
  </si>
  <si>
    <t>CHAUHALI</t>
  </si>
  <si>
    <t>KAMARKHANDA</t>
  </si>
  <si>
    <t>KAZIPUR</t>
  </si>
  <si>
    <t>ROYGANJ</t>
  </si>
  <si>
    <t>SHAHJADPUR</t>
  </si>
  <si>
    <t>SIRAJGANJ SADAR</t>
  </si>
  <si>
    <t>TARASH</t>
  </si>
  <si>
    <t>ULLAH PARA</t>
  </si>
  <si>
    <t>DINAJPUR</t>
  </si>
  <si>
    <t>BIRAMPUR</t>
  </si>
  <si>
    <t>BIRGANJ</t>
  </si>
  <si>
    <t>BIRAL</t>
  </si>
  <si>
    <t>BOCHAGANJ</t>
  </si>
  <si>
    <t>CHIRIRBANDAR</t>
  </si>
  <si>
    <t>FULBARI</t>
  </si>
  <si>
    <t>GHORAGHAT</t>
  </si>
  <si>
    <t>HAKIMPUR</t>
  </si>
  <si>
    <t>KAHAROLE</t>
  </si>
  <si>
    <t>KHANSAMA</t>
  </si>
  <si>
    <t>DINAJPUR SADAR</t>
  </si>
  <si>
    <t>PARBATIPUR</t>
  </si>
  <si>
    <t>GAIBANDHA</t>
  </si>
  <si>
    <t>FULCHHARI</t>
  </si>
  <si>
    <t>GAIBANDHA SADAR</t>
  </si>
  <si>
    <t>GOBINDAGANJ</t>
  </si>
  <si>
    <t>PALASHBARI</t>
  </si>
  <si>
    <t>SADULLAPUR</t>
  </si>
  <si>
    <t>SAGHATA</t>
  </si>
  <si>
    <t>SUNDARGANJ</t>
  </si>
  <si>
    <t>KURIGRAM</t>
  </si>
  <si>
    <t>BHURUNGAMARI</t>
  </si>
  <si>
    <t>CHAR RAJIBPUR</t>
  </si>
  <si>
    <t>CHILMARI</t>
  </si>
  <si>
    <t>PHULBARI</t>
  </si>
  <si>
    <t>KURIGRAM SADAR</t>
  </si>
  <si>
    <t>NAGESHWARI</t>
  </si>
  <si>
    <t>RAJARHAT</t>
  </si>
  <si>
    <t>RAUMARI</t>
  </si>
  <si>
    <t>ULIPUR</t>
  </si>
  <si>
    <t>LALMONIRHAT</t>
  </si>
  <si>
    <t>ADITMARI</t>
  </si>
  <si>
    <t>HATIBANDHA</t>
  </si>
  <si>
    <t>LALMONIRHAT SADAR</t>
  </si>
  <si>
    <t>PATGRAM</t>
  </si>
  <si>
    <t>DIMLA UPAZILA</t>
  </si>
  <si>
    <t>DOMAR UPAZILA</t>
  </si>
  <si>
    <t>JALDHAKA UPAZILA</t>
  </si>
  <si>
    <t>KISHOREGANJ UPAZILA</t>
  </si>
  <si>
    <t>NILPHAMARI SADAR UPAZ</t>
  </si>
  <si>
    <t>SAIDPUR UPAZILA</t>
  </si>
  <si>
    <t>PANCHAGARH</t>
  </si>
  <si>
    <t>ATWARI</t>
  </si>
  <si>
    <t>BODA</t>
  </si>
  <si>
    <t>DEBIGANJ</t>
  </si>
  <si>
    <t>PANCHAGARH SADAR</t>
  </si>
  <si>
    <t>TENTULIA</t>
  </si>
  <si>
    <t>RANGPUR</t>
  </si>
  <si>
    <t>BADARGANJ</t>
  </si>
  <si>
    <t>GANGACHARA</t>
  </si>
  <si>
    <t>KAUNIA</t>
  </si>
  <si>
    <t>RANGPUR SADAR</t>
  </si>
  <si>
    <t>MITHA PUKUR</t>
  </si>
  <si>
    <t>PIRGACHHA</t>
  </si>
  <si>
    <t>PIRGANJ</t>
  </si>
  <si>
    <t>TARAGANJ</t>
  </si>
  <si>
    <t>THAKURGAON</t>
  </si>
  <si>
    <t>BALIADANGI</t>
  </si>
  <si>
    <t>HARIPUR</t>
  </si>
  <si>
    <t>RANISANKAIL</t>
  </si>
  <si>
    <t>THAKURGAON SADAR</t>
  </si>
  <si>
    <t>HABIGANJ</t>
  </si>
  <si>
    <t>AJMIRIGANJ</t>
  </si>
  <si>
    <t>BAHUBAL</t>
  </si>
  <si>
    <t>BANIACHONG</t>
  </si>
  <si>
    <t>CHUNARUGHAT</t>
  </si>
  <si>
    <t>HABIGANJ SADAR</t>
  </si>
  <si>
    <t>LAKHAI</t>
  </si>
  <si>
    <t>MADHABPUR</t>
  </si>
  <si>
    <t>NABIGANJ</t>
  </si>
  <si>
    <t>MAULVIBAZAR</t>
  </si>
  <si>
    <t>BARLEKHA</t>
  </si>
  <si>
    <t>JURI</t>
  </si>
  <si>
    <t>KAMALGANJ</t>
  </si>
  <si>
    <t>KULAURA</t>
  </si>
  <si>
    <t>MAULVIBAZAR SADAR</t>
  </si>
  <si>
    <t>RAJNAGAR</t>
  </si>
  <si>
    <t>SREEMANGAL</t>
  </si>
  <si>
    <t>SUNAMGANJ</t>
  </si>
  <si>
    <t>BISHWAMBARPUR</t>
  </si>
  <si>
    <t>CHHATAK</t>
  </si>
  <si>
    <t>DAKSHIN SUNAMGANJ</t>
  </si>
  <si>
    <t>DERAI</t>
  </si>
  <si>
    <t>DHARAMPASHA</t>
  </si>
  <si>
    <t>DOWARABAZAR</t>
  </si>
  <si>
    <t>JAGANNATHPUR</t>
  </si>
  <si>
    <t>JAMALGANJ</t>
  </si>
  <si>
    <t>SULLA</t>
  </si>
  <si>
    <t>SUNAMGANJ SADAR</t>
  </si>
  <si>
    <t>TAHIRPUR</t>
  </si>
  <si>
    <t>SYLHET</t>
  </si>
  <si>
    <t>BALAGANJ</t>
  </si>
  <si>
    <t>BEANI BAZAR</t>
  </si>
  <si>
    <t>BISHWANATH</t>
  </si>
  <si>
    <t>DAKSHIN SURMA</t>
  </si>
  <si>
    <t>FENCHUGANJ</t>
  </si>
  <si>
    <t>GOLAPGANJ</t>
  </si>
  <si>
    <t>GOWAINGHAT</t>
  </si>
  <si>
    <t>JAINTIAPUR</t>
  </si>
  <si>
    <t>KANAIGHAT</t>
  </si>
  <si>
    <t>SYLHET SADAR</t>
  </si>
  <si>
    <t>ZAKIGANJ</t>
  </si>
  <si>
    <r>
      <t>­Division</t>
    </r>
    <r>
      <rPr>
        <sz val="11"/>
        <color indexed="8"/>
        <rFont val="Calibri"/>
        <family val="2"/>
      </rPr>
      <t>­</t>
    </r>
  </si>
  <si>
    <t>­District­</t>
  </si>
  <si>
    <t/>
  </si>
  <si>
    <t>NILPHAMARI</t>
  </si>
  <si>
    <t>­Upazila/Thana­</t>
  </si>
  <si>
    <t>­Core Market­</t>
  </si>
  <si>
    <t>­DOE Categorisation­</t>
  </si>
  <si>
    <t>­Transaction Type as Table 1 of Guidelines­</t>
  </si>
  <si>
    <t>LOCAL</t>
  </si>
  <si>
    <t>INTERNATIONAL</t>
  </si>
  <si>
    <t>RED</t>
  </si>
  <si>
    <t>ORANGE A</t>
  </si>
  <si>
    <t>ORANGE B</t>
  </si>
  <si>
    <t>GREEN</t>
  </si>
  <si>
    <t xml:space="preserve">   Division</t>
  </si>
  <si>
    <t xml:space="preserve">   District</t>
  </si>
  <si>
    <t xml:space="preserve">   Upazilla/Thana</t>
  </si>
  <si>
    <t>Score</t>
  </si>
  <si>
    <t>Land clearance permit</t>
  </si>
  <si>
    <t>Water discharge permit</t>
  </si>
  <si>
    <t>Questions</t>
  </si>
  <si>
    <t>1.0 General Risks</t>
  </si>
  <si>
    <t>2.0 Environmental health and safety risks</t>
  </si>
  <si>
    <t>3.0 Social risks</t>
  </si>
  <si>
    <t>Guidance Notes</t>
  </si>
  <si>
    <t>Clearance from DOE</t>
  </si>
  <si>
    <t>Fire license</t>
  </si>
  <si>
    <t xml:space="preserve">Boiler license </t>
  </si>
  <si>
    <t>Factory inspection certificate</t>
  </si>
  <si>
    <t>Permission from Department of Explosives</t>
  </si>
  <si>
    <t>Notices were received or fines/penalties were charged for exceeding the limits of air, water, noise and waste levels in past three years.</t>
  </si>
  <si>
    <t>The local community is adversely affected by pollution or there was loss of livelihood because of the project.</t>
  </si>
  <si>
    <t xml:space="preserve">Worker unrest in the project caused riots/road blocks within the last three years. </t>
  </si>
  <si>
    <t>The client has taken adequate measures to mitigate the impact of the operation on the eco-sensitive areas as per regulations.</t>
  </si>
  <si>
    <t>The client has a defined policy on environmental health and safety.</t>
  </si>
  <si>
    <t>The client has a defined policy on social issues management.</t>
  </si>
  <si>
    <t>The client has a defined policy on grievance mechanism.</t>
  </si>
  <si>
    <t>The client has a defined policy on CSR.</t>
  </si>
  <si>
    <t>The project involves activities like converting rice fields into industrial land, filling out water bodies (river, ponds) for business purpose.</t>
  </si>
  <si>
    <t>encroaching into forest lands, use of old buildings or buildings without permit for industrial activities etc</t>
  </si>
  <si>
    <t>The business operations adversely impact UNESCO World Heritage site or critical natural habitat or High Conservation Value Forest (HCVF).</t>
  </si>
  <si>
    <t>There are regular monitoring mechanism and records of ambient air quality and noise level.</t>
  </si>
  <si>
    <t>There is sufficient ventilation i.e. provisions for cross ventilation (e.g., windows at regular intervals, exhaust fans, dust controller etc.)</t>
  </si>
  <si>
    <t>There are mitigation measures to minimize high noise level.</t>
  </si>
  <si>
    <t>There is an installed Effluent Treatment Plant (ETP) or Sewage Treatment Plant (STP).</t>
  </si>
  <si>
    <t>There is a strong odor of chemicals, dumped waste, blocked sewerage etc. caused by untreated effluent.</t>
  </si>
  <si>
    <t>There is evidence of land contamination because of activities such as leakages, spills, improper storage of waste, toxic effluent discharge.</t>
  </si>
  <si>
    <t>There are boxes, cartons, plastic packets, rags, unused or left over raw materials dumped indiscriminately.</t>
  </si>
  <si>
    <t>The project is prone to natural calamities such as floods, cyclones, etc.</t>
  </si>
  <si>
    <t>There is a disaster management system in place to deal with natural calamities</t>
  </si>
  <si>
    <t>Sufficient firefighting equipments are available, accessible, and identifiable from a distance.</t>
  </si>
  <si>
    <t>Firefighting equipments are properly maintained and kept unlocked, and have valid license.</t>
  </si>
  <si>
    <t xml:space="preserve">Appropriate numbers of independent emergency exits are available per working area. </t>
  </si>
  <si>
    <t>All emergency exits and access routes are free from obstruction.</t>
  </si>
  <si>
    <t>There are records of accidents and incidents, their causes and actions taken.</t>
  </si>
  <si>
    <t xml:space="preserve">Workers use PPE at workplace as instructed. </t>
  </si>
  <si>
    <t>There are regular health &amp; safety audits. [Check if there are audits carried out by Accord, Alliance, buyers (for RMG sector only) any other third party]</t>
  </si>
  <si>
    <t xml:space="preserve">Non-compliances identified in the audit reports are addressed. </t>
  </si>
  <si>
    <t>There is an independent and functioning evacuation alarm present with continuous sound to notify all workers about an emergency situation and to ensure a fast and safe evacuation.</t>
  </si>
  <si>
    <t>A fire safety plan or onsite emergency plan or disaster management plan is in place.</t>
  </si>
  <si>
    <t xml:space="preserve">There is a daycare center for the children of the employees. </t>
  </si>
  <si>
    <t xml:space="preserve">Facilities such as washroom and drinking water are sufficient for the employees. </t>
  </si>
  <si>
    <t xml:space="preserve">Employees have a separate place for eating. </t>
  </si>
  <si>
    <t>The project ensures payment of minimum wage.</t>
  </si>
  <si>
    <t xml:space="preserve">There is evidence of employees working more than 60 hours in a week. </t>
  </si>
  <si>
    <t>Verbal, physical abuse or fines are used as disciplinary actions.</t>
  </si>
  <si>
    <t>There is evidence of discrimination based on gender or religion.</t>
  </si>
  <si>
    <t>The project take actions against complaints received.</t>
  </si>
  <si>
    <t xml:space="preserve"> The project maintains records for age of workforce, wages, payment and attendance.</t>
  </si>
  <si>
    <t xml:space="preserve">Written employment contract is used for permanent employees. </t>
  </si>
  <si>
    <t>There are provision for labor unions, representation, collective bargaining and grievance mechanism.</t>
  </si>
  <si>
    <t>There is presence of a plan for community health and safety.</t>
  </si>
  <si>
    <t>This plan is developed in consultation with the local community.</t>
  </si>
  <si>
    <t>There is evidence of issues that may create nuisance/accidents/injuries to local community in future.</t>
  </si>
  <si>
    <t>There are measures to mitigate adverse impacts of the hazardous waste on the local community.</t>
  </si>
  <si>
    <t>The client has taken mitigation measures to stop spreading waterborne diseases or improper disposal of solid waste on land.</t>
  </si>
  <si>
    <t>The project caused displacement of local community.</t>
  </si>
  <si>
    <t>The displaced community were resettled and properly compensated.</t>
  </si>
  <si>
    <t>The project has a grievance redressal system (such as regular meeting) which gives the affected community and other stakeholders a platform to express their concerns.</t>
  </si>
  <si>
    <t>The client takes necessary steps to reduce the adverse impacts on the local cultural heritage.</t>
  </si>
  <si>
    <t>There is documentary evidence which shows that the client has an off the premises emergency plan prepared in consultation with the external stakeholders or local community</t>
  </si>
  <si>
    <t xml:space="preserve">Environmental and Social Due Diligence (ESDD) Risk Assessment </t>
  </si>
  <si>
    <t>General Risks</t>
  </si>
  <si>
    <t>Environmental health and safety risks</t>
  </si>
  <si>
    <t>Social risks</t>
  </si>
  <si>
    <t>Summary of the Rating</t>
  </si>
  <si>
    <r>
      <t xml:space="preserve">Below are the definitions provided by the </t>
    </r>
    <r>
      <rPr>
        <b/>
        <i/>
        <sz val="12"/>
        <color indexed="8"/>
        <rFont val="Calibri"/>
        <family val="2"/>
      </rPr>
      <t>International Labour Organization (ILO)</t>
    </r>
    <r>
      <rPr>
        <sz val="12"/>
        <color indexed="8"/>
        <rFont val="Calibri"/>
        <family val="2"/>
      </rPr>
      <t xml:space="preserve"> for some of the key terms with regard to labor practices, used in this check list:  </t>
    </r>
  </si>
  <si>
    <t>Brief definition of few other terms are given below:</t>
  </si>
  <si>
    <t>Value</t>
  </si>
  <si>
    <t>Weight</t>
  </si>
  <si>
    <t>Final Score</t>
  </si>
  <si>
    <t>Sector</t>
  </si>
  <si>
    <t>Sub-sector (Business line)</t>
  </si>
  <si>
    <r>
      <t>­Sector</t>
    </r>
    <r>
      <rPr>
        <sz val="11"/>
        <color indexed="8"/>
        <rFont val="Calibri"/>
        <family val="2"/>
      </rPr>
      <t>­</t>
    </r>
  </si>
  <si>
    <t>Sub-sector</t>
  </si>
  <si>
    <t>Code</t>
  </si>
  <si>
    <t>CIB Sector code</t>
  </si>
  <si>
    <t>Product Manufactured/Traded</t>
  </si>
  <si>
    <t>Mention the measures taken by the client</t>
  </si>
  <si>
    <t>definition</t>
  </si>
  <si>
    <t>what should be covered in the contract</t>
  </si>
  <si>
    <t>Definition of plan</t>
  </si>
  <si>
    <t xml:space="preserve">This E&amp;S risk assessment tool contains 13 tabs - user guide; one Generic and 10 sector specific Environment and Social Due Diligence (ESDD) checklists; and glossary of terms.
The user guide provides guidance to Risk Officers/Managers (ROs/RMs) on how to use this auto generating risk assessment tool. The generic and sector specific checklists contain questions under three categories - General; Environment, Health &amp; Safety; and Social. Based on the responses provided to these questions, the tool will generate a quantitative risk rating. A guidance note is provided for each of the questions to help the RMs in providing their responses. The technical terms used in the checklist (including guidance notes) are further defined and explained below in "glossary of terms". For ease of reference, these terms are shown in italics. For further detailed explanation on all types of E&amp;S risks please refer to the Environmental and Social Risk Management (ESRM) Guidelines. The ROs/RMs are also advised to use the comments section in the checklist to provide their comments in accordance to the guidance notes instructions and wherever necessary.        
Step 1 Exclusion List: Please consult the Exclusion list provided below for activities and services that the Bank/FI will not finance. If your client's business is not in the Exclusion list please proceed to fill in the generic ESDD checklist OR wherever applicable sector specific ESDD checklist.
Step 2 ESDD: Please note that the Relationship Official needs to fill in ESDD for transactions defined under section 4 "Applicability of the guideline" in the ESRM guideline. Choose responses from the drop down list. Based on the reponses provided, the tool will generate a risk rating (High, Medium &amp; Low Risk) to determine the overall escalation catogery. Please refer to the guidelines for the escalation matrix. Please use the correct ESDD in accordance with the industry your client is in. Please use an Industry-specific ESDD if your client is related to the following industries: 
1) Cement; 
2) Ceramic; 
3) Fertilizer; 
4) Leather &amp; Tanning; 
5) Pharmaceutical; 
6) Power; 
7) Pulp &amp; Paper; 
8) Shipbreaking; 
9) Steel re-rolling; 
10) Textile  
If your client is not related to the industries stated above, or into trading (except ship breaking) please use the Generic ESDD Checklist.
Step 3 ESDD: Please choose an answer for each question from the drop-down list. The ESDD checklist will then automatically genrate the transaction's overall risk rating. 
</t>
  </si>
  <si>
    <t>CHATTOGRAM</t>
  </si>
  <si>
    <t>CHATTOGRAM PORT</t>
  </si>
  <si>
    <t>DIRECTORATE OF HEALTH</t>
  </si>
  <si>
    <t>DIRECTORATE OF RELIEF AND REHABILITATION</t>
  </si>
  <si>
    <t>DIRECTORATE OF PRIMARY EDUCATION</t>
  </si>
  <si>
    <t>DIRECTORATE OF NATIONAL SAVINGS</t>
  </si>
  <si>
    <t>DIRECTORATE OF JUTE</t>
  </si>
  <si>
    <t>DIRECTORATE OF NATIONAL CONSUMER RIGHTS PROTECTION</t>
  </si>
  <si>
    <t>DIRECTORATE OF LABOUR</t>
  </si>
  <si>
    <t>DIRECTORATE OF LAND RECORD AND SURVEY</t>
  </si>
  <si>
    <t>REGISTRATION DIRECTORATE</t>
  </si>
  <si>
    <t>DIRECTORATE OF PUBLIC HEALTH AND ENGINEERING</t>
  </si>
  <si>
    <t>DIRECTORATE OF SECONDARY AND HIGHER SECONDARY EDUCATION</t>
  </si>
  <si>
    <t>DIRECTORATE OF SOCIAL WELFARE</t>
  </si>
  <si>
    <t>DIRECTORATE OF LIVESTOCK</t>
  </si>
  <si>
    <t>DIRECTORATE OF SPORTS</t>
  </si>
  <si>
    <t>DIRECTORATE OF ARCHAEOLOGY</t>
  </si>
  <si>
    <t>DIRECTORATE OF BANGLADESH FAMILY PLANNING</t>
  </si>
  <si>
    <t>DIRECTORATE OF PRINTING, STATIONERY, FORMS AND PUBLICATION</t>
  </si>
  <si>
    <t>DIRECTORATE OF NURSING SERVICES</t>
  </si>
  <si>
    <t>DIRECTORATE OF METEOROLOGY</t>
  </si>
  <si>
    <t>DIRECTORATE OF BANGLADESH SURVEY</t>
  </si>
  <si>
    <t>DIRECTORATE OF ARCHIVES AND LIBRARIES</t>
  </si>
  <si>
    <t>DIRECTORATE OF GOVT. ACCOMMODATION</t>
  </si>
  <si>
    <t>URBAN DEVELOPMENT DIRECTORATE</t>
  </si>
  <si>
    <t>DIRECTORATE OF INSPECTION AND AUDIT OF MINISTRY OF EDUCATION</t>
  </si>
  <si>
    <t>DIRECTORATE OF TECHNICAL EDUCATION</t>
  </si>
  <si>
    <t>DIRECTORATE GENERAL OF FORCES INTELLIGENCE (DGFI)</t>
  </si>
  <si>
    <t>DIRECTORATE GENERAL OF DRUG ADMINISTRATION</t>
  </si>
  <si>
    <t>DIRECTORATE GENERAL OF FAMILY PLANNING</t>
  </si>
  <si>
    <t>DIRECTORATE GENERAL OF DEFENCE PURCHASE</t>
  </si>
  <si>
    <t>DEPARTMENT OF LOCAL GOVERNMENT &amp; ENGINEERING (LGED)</t>
  </si>
  <si>
    <t>PUBLIC WORKS DEPARTMENT</t>
  </si>
  <si>
    <t>DEPARTMENT OF WOMEN AFFAIRS</t>
  </si>
  <si>
    <t>DEPARTMENT OF AGRICULTURAL EXTENSION</t>
  </si>
  <si>
    <t>DEPARTMENT OF CO-OPERATIVE</t>
  </si>
  <si>
    <t>ROADS AND HIGHWAY DEPARTMENT</t>
  </si>
  <si>
    <t>DEPARTMENT OF YOUTH DEVELOPMENT</t>
  </si>
  <si>
    <t>PRESS INFORMATION DEPARTMENT</t>
  </si>
  <si>
    <t>DEPARTMENT OF MASS COMMUNICATION</t>
  </si>
  <si>
    <t>DEPARTMENT OF FILM AND PUBLICATIONS</t>
  </si>
  <si>
    <t>HEALTH ENGINEERING DEPARTMENT</t>
  </si>
  <si>
    <t>DEPARTMENT OF IMMIGRATION AND PASSPORT</t>
  </si>
  <si>
    <t>DEPARTMENT OF PRISON</t>
  </si>
  <si>
    <t>DEPARTMENT OF FIRE SERVICE AND CIVIL DEFENCE</t>
  </si>
  <si>
    <t>DEPARTMENT OF NARCOTICS CONTROL</t>
  </si>
  <si>
    <t>DEPARTMENT OF PATENTS, DESIGNS AND TRADEMARKS</t>
  </si>
  <si>
    <t>DEPARTMENT OF FISHERIES</t>
  </si>
  <si>
    <t>DEPARTMENT OF LIVESTOCK SERVICES</t>
  </si>
  <si>
    <t>BANGLADESH FOREST DEPARTMENT</t>
  </si>
  <si>
    <t>DEPARTMENT OF SHIPPING</t>
  </si>
  <si>
    <t>DEPARTMENT OF DISASTER MANAGEMENT</t>
  </si>
  <si>
    <t>DEPARTMENT OF ARCHITECTURE</t>
  </si>
  <si>
    <t>DEPARTMENT OF EXPLOSIVE</t>
  </si>
  <si>
    <t>DEPARTMENT OF AGRICULTURAL MARKETING</t>
  </si>
  <si>
    <t>BANGLADESH EDUCATION ENGINEERING DEPARTMENT</t>
  </si>
  <si>
    <t>DEPARTMENT OF ENVIRONMENT</t>
  </si>
  <si>
    <t>DEPARTMENT OF TEXTILE</t>
  </si>
  <si>
    <t>OFFICE OF THE THANA EXECUTIVE OFFICER</t>
  </si>
  <si>
    <t>OFFICE OF THE DISTRICT COMMISSIONER</t>
  </si>
  <si>
    <t>OFFICE OF THE DIVISIONAL COMMISSIONER</t>
  </si>
  <si>
    <t>OFFICE OF THE CHIEF INSPECTOR OF BOILERS</t>
  </si>
  <si>
    <t>PUBLIC PRIVATE PARTNERSHIP OFFICE</t>
  </si>
  <si>
    <t>COPYRIGHT OFFICE</t>
  </si>
  <si>
    <t>HAJJ OFFICE</t>
  </si>
  <si>
    <t>DISASTER MANAGEMENT BUREAU</t>
  </si>
  <si>
    <t>BUREAU OF MANPOWER, EMPLOYMENT AND TRAINING</t>
  </si>
  <si>
    <t>BUREAU OF NON-FORMAL EDUCATION</t>
  </si>
  <si>
    <t>NGO AFFAIRS BUREAU</t>
  </si>
  <si>
    <t>BANGLADESH BUREAU OF STATISTICS</t>
  </si>
  <si>
    <t>BOARD OF INVESTMENT BANGLADESH</t>
  </si>
  <si>
    <t>NATIONAL BOARD OF REVENUE (NBR), BANGLADESH</t>
  </si>
  <si>
    <t>BANGLADESH NATIONAL PARLIAMENT (JATIO SANGSHAD SECRETARIAT)</t>
  </si>
  <si>
    <t>BANGLADESH MISSIONS IN ABROAD</t>
  </si>
  <si>
    <t>GEOLOGICAL SURVEY OF BANGLADESH</t>
  </si>
  <si>
    <t>BANGLADESH MARINE ACADEMY</t>
  </si>
  <si>
    <t>BANGLADESH GOVT. PRESS (BG PRESS)</t>
  </si>
  <si>
    <t>BANGLADESH POLICE</t>
  </si>
  <si>
    <t>SPECIAL SECURITY FORCE</t>
  </si>
  <si>
    <t>BORDER GUARD BANGLADESH</t>
  </si>
  <si>
    <t>ANSAR AND VDP</t>
  </si>
  <si>
    <t>RAPID ACTION BATTALION (RAB)</t>
  </si>
  <si>
    <t>BANGLADESH COAST GUARD</t>
  </si>
  <si>
    <t>BANGLADESH ORDINANCE FACTORIES</t>
  </si>
  <si>
    <t>BANGLADESH ARMY</t>
  </si>
  <si>
    <t>BANGLADESH NAVY</t>
  </si>
  <si>
    <t>BANGLADESH AIR FORCE</t>
  </si>
  <si>
    <t>BANGLADESH SECRETARIAT</t>
  </si>
  <si>
    <t>OFFICE OF THE COMMISSIONER OF TAXES</t>
  </si>
  <si>
    <t>BANGLADESH FORM AND PUBLICATIONS OFFICE</t>
  </si>
  <si>
    <t>OFFICE OF THE ASSISTANT COMMISSIONER OF LAND</t>
  </si>
  <si>
    <t>BANGLADESH SUPREME COURT (INCLUDING HIGH COURT)</t>
  </si>
  <si>
    <t>DISTRICT JUDGE COURT (INCLUDING OTHER COURTS IN DISTRICT)</t>
  </si>
  <si>
    <t>DIRECTORATE OF ARMED FORCES MEDICAL SERVICES</t>
  </si>
  <si>
    <t>DIRECTORATE OF GOVERNMENT TRANSPORT</t>
  </si>
  <si>
    <t>DIRECTORATE OF INSURANCE</t>
  </si>
  <si>
    <t>DEPARTMENT OF RAILROAD INSPECTOR</t>
  </si>
  <si>
    <t>BANGLADESH DIPLOMATIC MISSION</t>
  </si>
  <si>
    <t>NATIONAL BROADCASTING AUTHORITY</t>
  </si>
  <si>
    <t>OTHER MINISTRIES, DIRECTORATES AND DEPARTMENTS</t>
  </si>
  <si>
    <t>NATIONAL CURRICULUM AND TEXT BOOK BOARD</t>
  </si>
  <si>
    <t>BANGLADESH MADRASHA EDUCATION BOARD</t>
  </si>
  <si>
    <t>BANGLADESH TECHNICAL EDUCATION BOARD</t>
  </si>
  <si>
    <t>BOARD OF INTERMEDIATE AND SECONDARY EDUCATIONS</t>
  </si>
  <si>
    <t>GOVERNMENT SCHOOLS, COLLEGES, UNIVERSITY COLLEGES &amp; MADRASHAS</t>
  </si>
  <si>
    <t>CADET COLLEGES</t>
  </si>
  <si>
    <t>NATIONAL UNIVERSITY (NU), GAZIPUR</t>
  </si>
  <si>
    <t>BANGLADESH OPEN UNIVERSITY (BOU)</t>
  </si>
  <si>
    <t>MEDICAL/DENTAL COLLEGES</t>
  </si>
  <si>
    <t>INSTITUTES OF TECHNOLOGY (INCLUDING POLYTECHNIC INSTITUTES)</t>
  </si>
  <si>
    <t>BANGLADESH UNIVERSITY OF ENGINEERING &amp; TECHNOLOGY (BUET)</t>
  </si>
  <si>
    <t>BANGABANDHU SHEIKH MUJIB MEDICAL UNIVERSITY</t>
  </si>
  <si>
    <t>DHAKA UNIVERSITY</t>
  </si>
  <si>
    <t>RAJSHAHI UNIVERSITY</t>
  </si>
  <si>
    <t>CHITTAGONG UNIVERSITY</t>
  </si>
  <si>
    <t>JAHANGIRNAGAR UNIVERSITY</t>
  </si>
  <si>
    <t>KHULNA UNIVERSITY</t>
  </si>
  <si>
    <t>SHAHJALAL UNIVERSITY OF SCIENCE AND TECHNOLOGY</t>
  </si>
  <si>
    <t>BANGLADESH AGRICULTURAL UNIVERSITY, MYMENSINGH</t>
  </si>
  <si>
    <t>ISLAMIC UNIVERSITY, KUSHTIA</t>
  </si>
  <si>
    <t>DHAKA UNIVERSITY OF ENGINEERING &amp; TECHNOLOGY (DUET)</t>
  </si>
  <si>
    <t>CHITTAGONG UNIVERSITY OF ENGINEERING &amp; TECHNOLOGY (CUET)</t>
  </si>
  <si>
    <t>KHULNA UNIVERSITY OF ENGINEERING &amp; TECHNOLOGY (KUET)</t>
  </si>
  <si>
    <t>RAJSHAHI UNIVERSITY OF ENGINEERING &amp; TECHNOLOGY (RUET)</t>
  </si>
  <si>
    <t>BANGABANDHU SHEIKH MUJIBUR RAHMAN AGRICULTURAL UNIVERSITY</t>
  </si>
  <si>
    <t>SHER-E-BANGLA AGRICULTURAL UNIVERSITY</t>
  </si>
  <si>
    <t>HAJEE MOHAMMAD DANESH SCIENCE &amp; TECHNOLOGY UNIVERSITY</t>
  </si>
  <si>
    <t>PATUAKHALI AGRICULTURE UNIVERSITY</t>
  </si>
  <si>
    <t>BANGABANDHU SHEIKH MUJIBUR RAHMAN SCIENCE &amp; TECHNOLOGY UNIVERSITY</t>
  </si>
  <si>
    <t>BANGLADESH TEXTILE UNIVERSITY</t>
  </si>
  <si>
    <t>BANGLADESH UNIVERSITY OF PROFESSIONAL</t>
  </si>
  <si>
    <t>BARISAL UNIVERSITY</t>
  </si>
  <si>
    <t>BEGUM ROKEYA UNIVERSITY, RANGPUR</t>
  </si>
  <si>
    <t>CHITTAGONG VETERINARY AND ANIMAL SCIENCES UNIVERSITY</t>
  </si>
  <si>
    <t>COMILLA UNIVERSITY</t>
  </si>
  <si>
    <t>JAGANNATH UNIVERSITY</t>
  </si>
  <si>
    <t>JATIYA KABI KAZI NAZRUL ISLAM UNIVERSITY, MYMENSINGH</t>
  </si>
  <si>
    <t>JESSORE SCIENCE &amp; TECHNOLOGY UNIVERSITY</t>
  </si>
  <si>
    <t>MAWLANA BHASHANI SCIENCE &amp; TECHNOLOGY UNIVERSITY, TANGAIL</t>
  </si>
  <si>
    <t>PABNA UNIVERSITY OF SCIENCE AND TECHNOLOGY</t>
  </si>
  <si>
    <t>PATUAKHALI SCIENCE AND TECHNOLOGY UNIVERSITY</t>
  </si>
  <si>
    <t>SYLHET AGRICULTURAL UNIVERSITY</t>
  </si>
  <si>
    <t>OTHER PUBLIC EDUCATIONAL INSTITUTIONS</t>
  </si>
  <si>
    <t>BANGLADESH ACADEMY FOR RURAL DEVELOPMENT (BARD), COMILLA</t>
  </si>
  <si>
    <t>RURAL DEVELOPMENT ACADEMY (RDA), BOGRA</t>
  </si>
  <si>
    <t>BANGLA ACADEMY</t>
  </si>
  <si>
    <t>BANGLADESH SHILPAKALA ACADEMY</t>
  </si>
  <si>
    <t>FOREIGN SERVICE ACADEMY</t>
  </si>
  <si>
    <t>BANGLADESH INSURANCE ACADEMY</t>
  </si>
  <si>
    <t>MARINE FISHERIES ACADEMY</t>
  </si>
  <si>
    <t>NATIONAL ACADEMY FOR PLANNING &amp; DEVELOPMENT</t>
  </si>
  <si>
    <t>BANGLADESH SHISHU ACADEMY</t>
  </si>
  <si>
    <t>NATIONAL ACADEMY FOR PRIMARY EDUCATION (NAPE)</t>
  </si>
  <si>
    <t>BANGLADESH CO-OPERATIVE ACADEMY</t>
  </si>
  <si>
    <t>KHUDRO NRI GOSTHI CULTURAL ACADEMY, NETROKONA</t>
  </si>
  <si>
    <t>NATIONAL TRAINING &amp; RESEARCH ACADEMY FOR MULTILINGUAL SHORTHAND, BOGRA</t>
  </si>
  <si>
    <t>NATIONAL ACADEMY FOR EDUCATIONAL MANAGEMENT (NAEM)</t>
  </si>
  <si>
    <t>NATIONAL ACADEMY FOR COMPUTER TRAINING AND RESEARCH (NACTAR)</t>
  </si>
  <si>
    <t>BANGLADESH CIVIL SERVICE ADMINISTRATION ACADEMY</t>
  </si>
  <si>
    <t>ISLAMIC FOUNDATION, BANGLADESH</t>
  </si>
  <si>
    <t>BANGLADESH AGRICULTURAL RESEARCH INSTITUTE (BARI)</t>
  </si>
  <si>
    <t>BANGLADESH COUNCIL OF SCIENTIFIC &amp; INDUSTRIAL RESEARCH (BCSIR)</t>
  </si>
  <si>
    <t>BANGLADESH RICE RESEARCH INSTITUTE (BRRI)</t>
  </si>
  <si>
    <t>BANGLADESH STANDARDS &amp; TESTING INSTITUTION (BSTI)</t>
  </si>
  <si>
    <t>NATIONAL INSTITUTE OF POPULATION, RESEARCH &amp; TRAINING (NIPORT)</t>
  </si>
  <si>
    <t>INSTITUTE OF PUBLIC HEALTH AND NUTRITION</t>
  </si>
  <si>
    <t>NATIONAL INSTITUTE OF CARDIOVASCULAR DISEASES</t>
  </si>
  <si>
    <t>NATIONAL INSTITUTE OF PREVENTIVE &amp; SOCIAL MEDICINE (NIPSOM)</t>
  </si>
  <si>
    <t>INSTITUTE OF PUBLIC HEALTH AND HOSPITAL</t>
  </si>
  <si>
    <t>NATIONAL INSTITUTE OF DISEASE OF CHEST &amp; HOSPITAL (NIDCH)</t>
  </si>
  <si>
    <t>NATIONAL INSTITUTE OF OPHTHALMOLOGY</t>
  </si>
  <si>
    <t>NATIONAL INSTITUTE OF TRAUMATOLOGY &amp; ORTHOPEDIC REHABILITATION (NITOR)</t>
  </si>
  <si>
    <t>BANGLADESH JUTE RESEARCH INSTITUTE (BJRI)</t>
  </si>
  <si>
    <t>HOUSING &amp; BUILDING RESEARCH INSTITUTE</t>
  </si>
  <si>
    <t>BANGLADESH INSTITUTE OF NUCLEAR AGRICULTURE, MYMENSINGH</t>
  </si>
  <si>
    <t>BANGLADESH SUGARCANE RESEARCH INSTITUTE (BSRI)</t>
  </si>
  <si>
    <t>BANGLADESH LIVESTOCK RESEARCH INSTITUTE</t>
  </si>
  <si>
    <t>BANGLADESH FISHERIES RESEARCH INSTITUTE (BFRI)</t>
  </si>
  <si>
    <t>BANGLADESH TEA RESEARCH INSTITUTE (BTRI)</t>
  </si>
  <si>
    <t>ACCIDENT RESEARCH INSTITUTE (ARI), BANGLADESH</t>
  </si>
  <si>
    <t>BANGLADESH SILK RESEARCH AND TRAINING INSTITUTE (BSRTI), RAJSHAHI</t>
  </si>
  <si>
    <t>BANGLADESH FOREST RESEARCH INSTITUTE</t>
  </si>
  <si>
    <t>RIVER RESEARCH INSTITUTE</t>
  </si>
  <si>
    <t>BANGLADESH INSTITUTE OF BANK MANAGEMENT (BIBM)</t>
  </si>
  <si>
    <t>BANGLADESH HEALTH PROFESSIONALS INSTITUTE (BHPI)</t>
  </si>
  <si>
    <t>BANGLADESH COLLEGE OF PHYSICIANS &amp; SURGEONS</t>
  </si>
  <si>
    <t>BANGLADESH INSTITUTE OF DEVELOPMENT STUDIES (BIDS)</t>
  </si>
  <si>
    <t>BANGLADESH INSTITUTE OF INTERNATIONAL AND STRATEGIC STUDIES (BIISS)</t>
  </si>
  <si>
    <t>BANGLADESH INSTITUTE OF MANAGEMENT (BIM)</t>
  </si>
  <si>
    <t>INSTITUTE OF CHARTERED ACCOUNTANTS OF BANGLADESH (ICAB)</t>
  </si>
  <si>
    <t>INSTITUTE OF COST &amp; MANAGEMENT ACCOUNTANTS OF BANGLADESH (ICMA)</t>
  </si>
  <si>
    <t>KHUDRO NRI GOSTHI CULTURAL INSTITUTE, RANGAMATI &amp; BANDARBAN</t>
  </si>
  <si>
    <t>NATIONAL INSTITUTE OF LOCAL GOVERNMENT</t>
  </si>
  <si>
    <t>PRESS INSTITUTE OF BANGLADESH</t>
  </si>
  <si>
    <t>NATIONAL INSTITUTE OF MASS COMMUNICATION (NIMCO)</t>
  </si>
  <si>
    <t>NAZRUL INSTITUTE</t>
  </si>
  <si>
    <t>INTERNATIONAL MOTHER LANGUAGE INSTITUTE</t>
  </si>
  <si>
    <t>BANGLADESH RURAL DEVELOPMENT TRAINING INSTITUTE (BRDTI)</t>
  </si>
  <si>
    <t>MADRASHA TEACHERS TRAINING INSTITUTE (MTTI)</t>
  </si>
  <si>
    <t>JUDICIAL ADMINISTRATION TRAINING INSTITUTE</t>
  </si>
  <si>
    <t>NATIONAL LEGAL AID INSTITUTE</t>
  </si>
  <si>
    <t>BANGLADESH FOREIGN TRADE INSTITUTE (BFTI)</t>
  </si>
  <si>
    <t>SOIL RESOURCES DEVELOPMENT INSTITUTE</t>
  </si>
  <si>
    <t>CENTRAL DEVELOPMENT RESOURCES DEVELOPMENT INSTITUTE</t>
  </si>
  <si>
    <t>BANGLADESH SERI-CULTURAL RESEARCH AND TRAINING INSTITUTE</t>
  </si>
  <si>
    <t>INSTITUTE OF WATER MODELING</t>
  </si>
  <si>
    <t>NATIONAL MARITIME INSTITUTE</t>
  </si>
  <si>
    <t>BANGLADESH PETROLEUM INSTITUTE</t>
  </si>
  <si>
    <t>NATIONAL INSTITUTE OF BIOTECHNOLOGY</t>
  </si>
  <si>
    <t>BANGLADESH KRIRA SHIKKHA PROTISTHAN (BKSP)</t>
  </si>
  <si>
    <t>BANGLADESH INSTITUTE OF TEXTILE TECHNOLOGY (BITT), TANGAIL</t>
  </si>
  <si>
    <t>BANGLADESH TOURISM BOARD</t>
  </si>
  <si>
    <t>BANGLADESH INDUSTRIAL TECHNICAL ASSISTANCE CENTRE (BITAC), TEJGAON, DHAKA</t>
  </si>
  <si>
    <t>NATIONAL BOOK CENTRE, BANGLADESH</t>
  </si>
  <si>
    <t>PUBLIC ADMINISTRATION TRAINING CENTRE, SAVAR &amp; RPATC, ESKATON</t>
  </si>
  <si>
    <t>COX'S BAZAR CULTURAL CENTRE</t>
  </si>
  <si>
    <t>LAND ADMINISTRATION TRAINING CENTRE (LATC)</t>
  </si>
  <si>
    <t>BANGLADESH VETERINARY COUNCIL</t>
  </si>
  <si>
    <t>BANGLADESH MEDICAL &amp; DENTAL COUNCIL (BMDC)</t>
  </si>
  <si>
    <t>PHARMACY COUNCIL OF BANGLADESH</t>
  </si>
  <si>
    <t>BANGLADESH MEDICAL RESEARCH COUNCIL</t>
  </si>
  <si>
    <t>BANGLADESH NURSING COUNCIL</t>
  </si>
  <si>
    <t>JATIYA MOHILA SANGSTHA</t>
  </si>
  <si>
    <t>BANGLADESH NATIONAL SOCIAL WELFARE COUNCIL</t>
  </si>
  <si>
    <t>COUNCIL OF BANGLADESH INSTITUTE OF TECHNOLOGY</t>
  </si>
  <si>
    <t>BANGLADESH AGRICULTURE RESEARCH COUNCIL (BARC)</t>
  </si>
  <si>
    <t>NATIONAL SPORTS COUNCIL (NSC)</t>
  </si>
  <si>
    <t>BANGLADESH COMPUTER COUNCIL (BCC)</t>
  </si>
  <si>
    <t>NATIONAL FREEDOM FIGHTER COUNCIL</t>
  </si>
  <si>
    <t>CENTRAL PUBLIC LIBRARY</t>
  </si>
  <si>
    <t>BANGLADESH NATIONAL MUSEUM</t>
  </si>
  <si>
    <t>NATIONAL MUSEUM OF SCIENCE &amp; TECHNOLOGY</t>
  </si>
  <si>
    <t>BANGLADESH SPACE RESEARCH AND REMOTE SENSING ORGANISATION (SPARRSO)</t>
  </si>
  <si>
    <t>OTHER COUNCILS/INSTITUTES</t>
  </si>
  <si>
    <t>BANGLADESH ATOMIC ENERGY COMMISSION</t>
  </si>
  <si>
    <t>PRIVATISATION COMMISSION</t>
  </si>
  <si>
    <t>UNIVERSITY GRANTS COMMISSION OF BANGLADESH</t>
  </si>
  <si>
    <t>BANGLADESH TARIFF COMMISSION</t>
  </si>
  <si>
    <t>JOINT RIVER COMMISSION</t>
  </si>
  <si>
    <t>BANGLADESH NATIONAL COMMISSION OF UNESCO</t>
  </si>
  <si>
    <t>BANGLADESH ENERGY REGULATORY COMMISSION (BERC)</t>
  </si>
  <si>
    <t>NATIONAL HUMAN RIGHTS COMMISSION</t>
  </si>
  <si>
    <t>BANGLADESH JUDICIAL SERVICE COMMISSION</t>
  </si>
  <si>
    <t>ELECTION COMMISSION BANGLADESH</t>
  </si>
  <si>
    <t>ANTI CORRUPTION COMMISSION</t>
  </si>
  <si>
    <t>BANGLADESH TELECOMMUNICATION REGULATORY COMMISSION (BTRC)</t>
  </si>
  <si>
    <t>BANGLADESH PUBLIC SERVICE COMMISSION</t>
  </si>
  <si>
    <t>RAJDHANI UNNAYAN KARTRIPAKKHA (RAJUK)</t>
  </si>
  <si>
    <t>CHITTAGONG DEVELOPMENT AUTHORITY (CDA)</t>
  </si>
  <si>
    <t>KHULNA DEVELOPMENT AUTHORITY (KDA)</t>
  </si>
  <si>
    <t>RAJSHAHI DEVELOPMENT AUTHORITY (RDA)</t>
  </si>
  <si>
    <t>BANGLADESH BRIDGE AUTHORITY</t>
  </si>
  <si>
    <t>BARIND MULTIPURPOSE DEVELOPMENT AUTHORITY (BMDA), RAJSHAHI</t>
  </si>
  <si>
    <t>NATIONAL HOUSING AUTHORITY</t>
  </si>
  <si>
    <t>BANGLADESH EXPORT PROCESSING ZONE AUTHORITY (BEPZA)</t>
  </si>
  <si>
    <t>MICRO CREDIT REGULATORY AUTHORITY (MRA)</t>
  </si>
  <si>
    <t>DHAKA TRANSPORT CO-ORDINATION AUTHORITY (DTCA)</t>
  </si>
  <si>
    <t>NON-GOVERNMENT  TEACHERS  REGISTRATION  AND  CERTIFICATION  AUTHORITY  (NTRCA)</t>
  </si>
  <si>
    <t>INSURANCE DEVELOPMENT AND REGULARITY AUTHORITY (IDRA)</t>
  </si>
  <si>
    <t>BANGLADESH ROAD TRANSPORT AUTHORITY (BRTA)</t>
  </si>
  <si>
    <t>SEED CERTIFICATION AGENCY</t>
  </si>
  <si>
    <t>BANGLADESH HI-TECH PARK AUTHORITY</t>
  </si>
  <si>
    <t>AGRICULTURE INFORMATION SERVICE</t>
  </si>
  <si>
    <t>OFFICE OF THE COMPTROLLER AND AUDITOR GENERAL OF BANGLADESH</t>
  </si>
  <si>
    <t>CHITTAGONG HILL TRACTS DEVELOPMENT BOARD</t>
  </si>
  <si>
    <t>BANGLADESH HANDLOOM BOARD</t>
  </si>
  <si>
    <t>BANGLADESH SERICULTURE BOARD</t>
  </si>
  <si>
    <t>EXPORT PROMOTION BUREAU</t>
  </si>
  <si>
    <t>BANGLADESH RURAL DEVELOPMENT BOARD (BRDB)</t>
  </si>
  <si>
    <t>BANGLADESH HAOR AND WETLAND DEVELOPMENT BOARD</t>
  </si>
  <si>
    <t>BANGLADESH HOMOEOPATHIC BOARD</t>
  </si>
  <si>
    <t>BANGLADESH TOBACCO DEVELOPMENT BOARD</t>
  </si>
  <si>
    <t>JUTE INDUSTRIES DEVELOPMENT BOARD</t>
  </si>
  <si>
    <t>BANGLADESH APPLIED NUTRITION AND HUMAN RESOURCES DEVELOPMENT BOARD</t>
  </si>
  <si>
    <t>VESTED PROPERTY MANAGEMENT BOARD</t>
  </si>
  <si>
    <t>BOARD OF UNANI AND AYURVEDIC COUNCIL</t>
  </si>
  <si>
    <t>BANGLADESH SPORTS CONTROL BOARD</t>
  </si>
  <si>
    <t>NATIONAL BOARD OF ABANDONED PROPERTIES</t>
  </si>
  <si>
    <t>BANGLADESH TEA PLANTATION EMPLOYEES' PROVIDENT FUND TRUSTEE BOARD</t>
  </si>
  <si>
    <t>COTTON DEVELOPMENT BOARD</t>
  </si>
  <si>
    <t>BANGLADESH ACCREDITATION BOARD</t>
  </si>
  <si>
    <t>LAND REFORM BOARD</t>
  </si>
  <si>
    <t>LAND APPEAL BOARD</t>
  </si>
  <si>
    <t>BANGLADESH AGRICULTURAL DEVELOPMENT CORPORATION (BADC)</t>
  </si>
  <si>
    <t>THE SECURITY PRINTING CORPORATION (BANGLADESH) LTD.</t>
  </si>
  <si>
    <t>CHITTAGONG HILL TRACTS REGIONAL COUNCIL</t>
  </si>
  <si>
    <t>RANGAMATI HILL DISTRICT COUNCIL</t>
  </si>
  <si>
    <t>KHAGRACHORI HILL DISTRICT COUNCIL</t>
  </si>
  <si>
    <t>BANDARBAN HILL DISTRICT COUNCIL</t>
  </si>
  <si>
    <t>BANGLADESH NATIONAL MEDICAL COUNCIL</t>
  </si>
  <si>
    <t>BANGLADESH PRESS COUNCIL</t>
  </si>
  <si>
    <t>PRIME MINISTER'S RELIEF FUND</t>
  </si>
  <si>
    <t>PUBLIC TRUST FUNDS</t>
  </si>
  <si>
    <t>WELFARE FUNDS</t>
  </si>
  <si>
    <t>DEVELOPMENT FUNDS</t>
  </si>
  <si>
    <t>BENEVOLENT FUNDS</t>
  </si>
  <si>
    <t>PUBLIC EDUCATIONAL FUNDS</t>
  </si>
  <si>
    <t>DEVELOPMENT WORKS PROGRAM FUND</t>
  </si>
  <si>
    <t>HORTICULTURE EXPORT DEVELOPMENT FOUNDATION (HORTEX FOUNDATION)</t>
  </si>
  <si>
    <t>BANGLADESH FOLK ARTS &amp; CRAFT FOUNDATION, SONARGAON</t>
  </si>
  <si>
    <t>NATIONAL FOUNDATION FOR RESEARCH ON HUMAN RESOURCES</t>
  </si>
  <si>
    <t>NATIONAL FOUNDATION FOR DEVELOPMENT OF THE DISABLED PERSONS</t>
  </si>
  <si>
    <t>BANGLADESH NGO FOUNDATION</t>
  </si>
  <si>
    <t>HINDU WELFARE TRUST</t>
  </si>
  <si>
    <t>BUDDHIST WELFARE TRUST</t>
  </si>
  <si>
    <t>CHRISTIAN WELFARE TRUST</t>
  </si>
  <si>
    <t>URBAN DEVELOPMENT TRUST</t>
  </si>
  <si>
    <t>SHEIKH ZAYAD BIN SULTAN AL NAHIAN TRUST (BANGLADESH)</t>
  </si>
  <si>
    <t>OFFICE OF THE BANGLADESH WAQF ADMINISTRATOR</t>
  </si>
  <si>
    <t>WATER RESOURCES PLANNING ORGANISATION (WARPO)</t>
  </si>
  <si>
    <t>EXECUTIVE CELL, BEPZA</t>
  </si>
  <si>
    <t>BANGLADESH NATIONAL SCIENCE &amp; TECHNICAL DOCUMENTATION CENTRE (BANSDOC)</t>
  </si>
  <si>
    <t>BANGLADESH OVERSEAS EMPLOYMENT SERVICE LIMITED (BOESEL)</t>
  </si>
  <si>
    <t>INVESTMENT ADVISORY CENTRE OF BANGLADESH</t>
  </si>
  <si>
    <t>BANGLADESH GIRLS' GUIDE ASSOCIATION</t>
  </si>
  <si>
    <t>BANGLADESH SCOUTS</t>
  </si>
  <si>
    <t>CYCLONE PREPAREDNESS PROGRAMME (CPP)</t>
  </si>
  <si>
    <t>REGISTRAR OF JOINT STOCK COMPANIES AND FIRMS (RJSC)</t>
  </si>
  <si>
    <t>COMPREHENSIVE DISASTER MANAGEMENT PROGRAM</t>
  </si>
  <si>
    <t>BANGLADESH NATIONAL HERBARIUM</t>
  </si>
  <si>
    <t>ALL OTHER BOARDS/CENTRES</t>
  </si>
  <si>
    <t>BANGLADESH TELEVISION/BTV WORLD/ SANGSHAD BANGLADESH TV</t>
  </si>
  <si>
    <t>BANGLADESH SANGBAD SANGSTHA (BSS)</t>
  </si>
  <si>
    <t>BANGLADESH BETAR</t>
  </si>
  <si>
    <t>SUGAR MILLS</t>
  </si>
  <si>
    <t>FOOD AND ALLIED INDUSTRIES</t>
  </si>
  <si>
    <t>PAPER AND PAPER BOARD INDUSTRIES</t>
  </si>
  <si>
    <t>STEEL MILLS</t>
  </si>
  <si>
    <t>ENGINEERING AND SHIP BUILDING INDUSTRIES</t>
  </si>
  <si>
    <t>BANGLADESH PETROLEUM CORPORATION &amp; RELATED ENTERPRISES</t>
  </si>
  <si>
    <t>BANGLADESH OIL, GAS &amp; MINERAL CORPORATION &amp; RELATED ENTERPRISES</t>
  </si>
  <si>
    <t>HYDROCARBON UNIT, BANGLADESH</t>
  </si>
  <si>
    <t>BANGLADESH POWER DEVELOPMENT BOARD</t>
  </si>
  <si>
    <t>RURAL ELECTRIFICATION BOARD (REB)</t>
  </si>
  <si>
    <t>DHAKA ELECTRIC SUPPLY AUTHORITY (DESA)</t>
  </si>
  <si>
    <t>DHAKA ELECTRIC SUPPLY COMPANY (DESCO)</t>
  </si>
  <si>
    <t>ASHUGANJ POWER STATION COMPANY LTD (APSCL)</t>
  </si>
  <si>
    <t>ELECTRICITY GENERATION COMPANY OF BANGLADESH LTD (EGCB)</t>
  </si>
  <si>
    <t>NORTH WEST POWER GENERATION COMPANY LTD (NWPGC)</t>
  </si>
  <si>
    <t>WEST ZONE POWER DISTRIBUTION COMPANY LTD (WZPDCL)</t>
  </si>
  <si>
    <t>DHAKA POWER DISTRIBUTION COMPANY LTD (DPDCL)</t>
  </si>
  <si>
    <t>POWER GRID COMPANY OF BANGLADESH (PGCB)</t>
  </si>
  <si>
    <t>RURAL POWER COMPANY LTD (RPCL)</t>
  </si>
  <si>
    <t>POWER CELL</t>
  </si>
  <si>
    <t>PALLY BIDYUT SAMITIES</t>
  </si>
  <si>
    <t>OTHER ENTERPRISES OF PDB</t>
  </si>
  <si>
    <t>BANGLADESH BIMAN CORPORATION</t>
  </si>
  <si>
    <t>BANGLADESH SHIPPING CORPORATION</t>
  </si>
  <si>
    <t>TRADING CORPORATION OF BANGLADESH</t>
  </si>
  <si>
    <t>BANGLADESH RAILWAY</t>
  </si>
  <si>
    <t>BANGLADESH TELECOMMUNICATIONS COMPANY LIMITED (BTCL) (INCLUDING TELETALK BANGLADESH LTD)</t>
  </si>
  <si>
    <t>BANGLADESH ROAD TRANSPORT CORPORATION (BRTC)</t>
  </si>
  <si>
    <t>BANGLADESH FOREST INDUSTRIES DEVELOPMENT CORPORATION</t>
  </si>
  <si>
    <t>BANGLADESH FISH DEVELOPMENT CORPORATION</t>
  </si>
  <si>
    <t>BANGLADESH TEA BOARD</t>
  </si>
  <si>
    <t>BANGLADESH INLAND WATER TRANSPORT AUTHORITY (BIWTA)</t>
  </si>
  <si>
    <t>BANGLADESH INLAND WATER TRANSPORT CORPORATION (BIWTC)</t>
  </si>
  <si>
    <t>BANGLADESH WATER DEVELOPMENT BOARD</t>
  </si>
  <si>
    <t>WASA (DHAKA, CHITTAGONG, KHULNA ETC)</t>
  </si>
  <si>
    <t>CHITTAGONG PORT AUTHORITY</t>
  </si>
  <si>
    <t>MONGLA PORT AUTHORITY</t>
  </si>
  <si>
    <t>BANGLADESH STHAL BANDAR KATRIPAKSHA</t>
  </si>
  <si>
    <t>BANGLADESH SMALL &amp; COTTAGE INDUSTRIES CORPORATION (BSCIC)</t>
  </si>
  <si>
    <t>BANGLADESH PARJATAN CORPORATION</t>
  </si>
  <si>
    <t>BANGLADESH FILM DEVELOPMENT CORPORATION</t>
  </si>
  <si>
    <t>CIVIL AVIATION AUTHORITY OF BANGLADESH</t>
  </si>
  <si>
    <t>BANGLADESH FREEDOM FIGHTERS WELFARE TRUST</t>
  </si>
  <si>
    <t>TELEPHONE SHILPA SANGSTHA</t>
  </si>
  <si>
    <t>BANGLADESH CABLE INDUSTRIES CORPORATION</t>
  </si>
  <si>
    <t>BANGLADESH TANNERY INDUSTRIES CORPORATION</t>
  </si>
  <si>
    <t>BANGLADESH SERVICES LTD.</t>
  </si>
  <si>
    <t>HOTELS INTERNATIONAL LTD. (3 STARS &amp; ABOVE)</t>
  </si>
  <si>
    <t>DOCK LABOUR MANAGEMENT BOARD, CHITTAGONG</t>
  </si>
  <si>
    <t>DOCK LABOUR MANAGEMENT BOARD, BAGERHAT</t>
  </si>
  <si>
    <t>BANGABANDHU SHEIKH MUJIBUR RAHMAN NOVO THEATRE</t>
  </si>
  <si>
    <t>BANGLADESH SUBMARINE CABLE COMPANY LIMITED</t>
  </si>
  <si>
    <t>BANGLADESH CABLE SHILPA LIMITED</t>
  </si>
  <si>
    <t>ESSENTIAL DRUGS COMPANY LIMITED</t>
  </si>
  <si>
    <t>KHULNA SHIPYARD LIMITED</t>
  </si>
  <si>
    <t>BANGLADESH MACHINE TOOLS FACTORY LIMITED</t>
  </si>
  <si>
    <t>OTHER NON-FINANCIAL CORPORATIONS-PUBLIC</t>
  </si>
  <si>
    <t>ASSEMBLING INDUSTRY</t>
  </si>
  <si>
    <t>BATTERY MANUFACTURING INDUSTRIES</t>
  </si>
  <si>
    <t>BEVERAGE AND SOFT DRINKS MANUFACTURING COMPANIES</t>
  </si>
  <si>
    <t>BRICKS MANUFACTURERS AND SAND ELEVATORS</t>
  </si>
  <si>
    <t>CEMENT FACTORIES</t>
  </si>
  <si>
    <t>CERAMIC INDUSTRIES</t>
  </si>
  <si>
    <t>CHEMICAL AND CHEMICAL PRODUCTS INDUSTRIES</t>
  </si>
  <si>
    <t>COSMETICS &amp; TOILETRIES INDUSTRIES</t>
  </si>
  <si>
    <t>COTTAGE INDUSTRIES</t>
  </si>
  <si>
    <t>DISTILLERIES, MINERAL &amp; DRINKING WATER PURIFYING INDUSTRIES</t>
  </si>
  <si>
    <t>ELECTRONIC GOODS MANUFACTURING/ASSEMBLING INDUSTRIES (TV, COMPUTER ETC.)</t>
  </si>
  <si>
    <t>EPZ INDUSTRIES (TYPE A)</t>
  </si>
  <si>
    <t>EPZ INDUSTRIES (TYPE B)</t>
  </si>
  <si>
    <t>EPZ INDUSTRIES (TYPE C)</t>
  </si>
  <si>
    <t>FERTILIZER COMPANY</t>
  </si>
  <si>
    <t>FURNITURE, FIXTURE, PARTICLE BOARDS AND OTHER WOOD PRODUCT MANUFACTURERS</t>
  </si>
  <si>
    <t>GARMENTS ACCESSORIES MANUFACTURING INDUSTRIES (ZIPPER, BUTTON ETC)</t>
  </si>
  <si>
    <t>GLASS AND GLASSWARE PRODUCTS FACTORIES</t>
  </si>
  <si>
    <t>HANDICRAFTS FACTORIES</t>
  </si>
  <si>
    <t>HANDLOOM FACTORIES</t>
  </si>
  <si>
    <t>HOSIERY FACTORIES</t>
  </si>
  <si>
    <t>ICE FACTORY</t>
  </si>
  <si>
    <t>JUTE MILLS/JUTE PRODUCTS MANUFACTURING INDUSTRIES (ROPE, THREAD, TWAIN, CANVASS, BAG, CARPET, ETC.)</t>
  </si>
  <si>
    <t>LEATHER PROCESSING AND TANNING (RAW HIDE)</t>
  </si>
  <si>
    <t>LEATHER PRODUCTS ( BAG, SHOE ETC.) MANUFACTURING INDUSTRIES</t>
  </si>
  <si>
    <t>MANUFACTURING OF AGRO-EQUIPMENTS</t>
  </si>
  <si>
    <t>MANUFACTURING OF ELECTRICAL EQUIPMENTS &amp; SPARES ( CABLES, BULBS, SWITCHES ETC.)</t>
  </si>
  <si>
    <t>MANUFACTURING OF TRANSPORT EQUIPMENTS</t>
  </si>
  <si>
    <t>OTHER INDUSTRIES NOT ABOVE MENTIONED</t>
  </si>
  <si>
    <t>PACKAGING INDUSTRIES INCLUDING PAPER BOARDS</t>
  </si>
  <si>
    <t>PAPER AND PAPER PRODUCTS MANUFACTURING INDUSTRIES</t>
  </si>
  <si>
    <t>PHARMACEUTICAL INDUSTRIES</t>
  </si>
  <si>
    <t>POLYMER AND POLYTHENE INDUSTRIES</t>
  </si>
  <si>
    <t>PRINTING &amp; DYEING INDUSTRIES</t>
  </si>
  <si>
    <t>READYMADE GARMENTS INDUSTRIES</t>
  </si>
  <si>
    <t>RUBBER AND PLASTIC INDUSTRIES</t>
  </si>
  <si>
    <t>SAW MILLS</t>
  </si>
  <si>
    <t>SHIP BREAKING INDUSTRIES</t>
  </si>
  <si>
    <t>SHIP BUILDING INDUSTRIES</t>
  </si>
  <si>
    <t>SOAPS &amp; DETERGENTS FACTORIES</t>
  </si>
  <si>
    <t>SPINNING MILLS</t>
  </si>
  <si>
    <t>STEEL ENGINEERING &amp; METALLIC PRODUCTS INDUSTRIES (INCLUDING REROLLING MILLS)</t>
  </si>
  <si>
    <t>TEXTILE MILLS</t>
  </si>
  <si>
    <t>TOBACCO PROCESSING INDUSTRIES</t>
  </si>
  <si>
    <t>WEAVING MILLS</t>
  </si>
  <si>
    <t>PRODUCTION, SUPPLY AND DISTRIBUTION OF POWER IN THE PRIVATE SECTOR</t>
  </si>
  <si>
    <t>LP GAS COMPANIES</t>
  </si>
  <si>
    <t>OXYGEN GAS COMPANIES</t>
  </si>
  <si>
    <t>OTHER GAS COMPANIES</t>
  </si>
  <si>
    <t>OTHER ELECTRICITY/POWER GENERATING COMPANIES</t>
  </si>
  <si>
    <t>ROAD TRANSPORT COMPANIES (INCLUDING RENT -A - CAR)</t>
  </si>
  <si>
    <t>WATER TRANSPORT</t>
  </si>
  <si>
    <t>AIR TRANSPORT</t>
  </si>
  <si>
    <t>CONSTRUCTION COMPANIES</t>
  </si>
  <si>
    <t>PUBLISHING INDUSTRIES (INCLUDING PRINTING PRESS)</t>
  </si>
  <si>
    <t>TELECOMMUNICATION (MOBILE/CELLULAR OPERATORS AND PRIVATE LAND PHONE)</t>
  </si>
  <si>
    <t>HOUSING COMPANIES OR SOCIETIES/LAND DEVELOPERS</t>
  </si>
  <si>
    <t>WAREHOUSE</t>
  </si>
  <si>
    <t>BUYING HOUSE</t>
  </si>
  <si>
    <t>ENTERTAINMENT SERVICES (AMUSEMENT PARK, THEME PARK, ECO PARK, ZOO ETC.)</t>
  </si>
  <si>
    <t>HOSPITALS, CLINICS, DIAGNOSTIC CENTERS AND OTHER HEALTH SERVICES</t>
  </si>
  <si>
    <t>IT-BASED ACTIVITIES (SYSTEM ANALYSIS, DESIGN, DEVELOPING SYSTEM SOLUTIONS, GRAMEEN SOLUTION, INFORMATION SERVICE, CALL CENTRE SERVICE, OFFSHORE DEVELOPMENT CENTRE, BUSINESS PROCESS OUTSOURCING , CYBER CAFES, INTERNET SERVICE PROVIDERS ETC.)</t>
  </si>
  <si>
    <t>COURIER SERVICES &amp; EXPRESS MAIL SERVICES</t>
  </si>
  <si>
    <t>RESTAURANTS /FAST FOOD</t>
  </si>
  <si>
    <t>PHOTO STUDIOS AND COLOR LABS</t>
  </si>
  <si>
    <t>TRAVEL AGENCIES/OVERSEAS EMPLOYMENT / AVIATION SERVICE/ IMMIGRATION CONSULTANTS/TICKET SALES AGENT</t>
  </si>
  <si>
    <t>COLD-STORAGES</t>
  </si>
  <si>
    <t>BEAUTY PARLOUS/ SALOONS/ HEALTH CLUB/FITNESS CENTRE</t>
  </si>
  <si>
    <t>CLEARING AND FORWARDING (C &amp; F) AGENTS</t>
  </si>
  <si>
    <t>TESTING LABORATORY</t>
  </si>
  <si>
    <t>TOURISM INDUSTRY (LIST AVAILABLE AT PAGE NO-115)</t>
  </si>
  <si>
    <t>FILLING STATIONS (PETROL PUMP, CNG STATION)</t>
  </si>
  <si>
    <t>PRIVATE INLAND CONTAINER DEPOT AND CONTAINER FREIGHT STATION</t>
  </si>
  <si>
    <t>TANK TERMINAL</t>
  </si>
  <si>
    <t>CHAIN SUPER MARKET/SHOPPING MALL</t>
  </si>
  <si>
    <t>STONE CRASHERS</t>
  </si>
  <si>
    <t>JEWELRY SERVICES</t>
  </si>
  <si>
    <t>MODERNIZED CLEANING SERVICE FOR HIGH-RISE APARTMENTS, COMMERCIAL BUILDING</t>
  </si>
  <si>
    <t>AUTO MOBILE SERVICE INCLUDING CNG CONVERSION CENTRE.</t>
  </si>
  <si>
    <t>ADVERTISING INDUSTRY AND MODELING (PRINT MODELING, TV COMMERCIALS, RAMP MODELING, CATWALK, FASHION-SHOW)</t>
  </si>
  <si>
    <t>OUTSOURCING AND SECURITY SERVICE (PRIVATE SECURITY FORCES/MANPOWER SUPPLY)</t>
  </si>
  <si>
    <t>RESIDENTIAL HOTELS ( INCLUDING 3 STAR &amp; ABOVE)</t>
  </si>
  <si>
    <t>CATERERS /DECORATORS/SOUND &amp; LIGHTING RENTAL BUSINESS</t>
  </si>
  <si>
    <t>COMMUNITY CENTERS/ CONVENTION CENTERS/AUDITORIUM</t>
  </si>
  <si>
    <t>SHIPPING AGENCY</t>
  </si>
  <si>
    <t>FREIGHT FORWARDERS</t>
  </si>
  <si>
    <t>INDENTING FIRMS</t>
  </si>
  <si>
    <t>LEGAL ADVISORY FIRMS</t>
  </si>
  <si>
    <t>LAUNDRY SERVICES</t>
  </si>
  <si>
    <t>PRIVATE SURVEY INSTITUTIONS</t>
  </si>
  <si>
    <t>SPORTS AND EVENT MANAGEMENT ORGANIZATION</t>
  </si>
  <si>
    <t>TAILORING SHOP AND TAILORS</t>
  </si>
  <si>
    <t>SATELLITE CABLE OPERATOR</t>
  </si>
  <si>
    <t>SATELLITE CHANNEL DISTRIBUTOR/CINEMA DISTRIBUTORS</t>
  </si>
  <si>
    <t>AUDIT AND ACCOUNTING FIRM/CA FIRM/ CREDIT RATING COMPANY</t>
  </si>
  <si>
    <t>CINEMA STUDIO</t>
  </si>
  <si>
    <t>CINEMA HALL/CINEPLEX</t>
  </si>
  <si>
    <t>GRAPHIC DESIGNERS</t>
  </si>
  <si>
    <t>LIGHT ENGINEERING AND METAL-WORKSHOP</t>
  </si>
  <si>
    <t>CONSULTANCY &amp; SUPERVISORY FIRMS</t>
  </si>
  <si>
    <t>INTERIOR DESIGN &amp; DECORATORS AND OTHER CONSULTANCY FIRMS</t>
  </si>
  <si>
    <t>CONTRACTOR AND SUPPLIER FIRMS</t>
  </si>
  <si>
    <t>OTHER SERVICE PROVIDING ORGANIZATIONS</t>
  </si>
  <si>
    <t>PROCESSING OF BREAD AND BISCUITS, VERMICELLI, LACCHA, CHANACHUR, NOODLES ETC.</t>
  </si>
  <si>
    <t>PROCESSED FRUIT PRODUCTS (JAM, JELLY, JUICE, PICKLES, SARBAT, SYRUP, SAUCE ETC.)</t>
  </si>
  <si>
    <t>FRUITS PROCESSING INCLUDING VEGETABLES. (TOMATO, GUAVA, JACKFRUIT, LICHIE, PINEAPPLE, COCONUT ETC.)</t>
  </si>
  <si>
    <t>MANUFACTURING OF FLOUR, SUJEE (FLOUR MILLS)</t>
  </si>
  <si>
    <t>PROCESSING OF MUSHROOM AND SPIRULINA</t>
  </si>
  <si>
    <t>STARCH, GLUCOSE AND OTHER DEXTROSE PRODUCT</t>
  </si>
  <si>
    <t>PROCESSING OF POTATO PRODUCTS (CHIPS, POTATO, FLEX, STARCH ETC.)</t>
  </si>
  <si>
    <t>PROCESSING OF POWDER SPICE</t>
  </si>
  <si>
    <t>MANUFACTURING OF UNANI AND AYURVEDIC MEDICINES/HERBAL COSMETICS</t>
  </si>
  <si>
    <t>FISH FEED AND FISH MEAL PROCESSING FOR POULTRY AND LIVESTOCK</t>
  </si>
  <si>
    <t>SEED PROCESSING AND PRESERVATION</t>
  </si>
  <si>
    <t>PULSE MILLS</t>
  </si>
  <si>
    <t>PROCESSING OF RUBBER TAPE, SHELLAC</t>
  </si>
  <si>
    <t>PRODUCTION OF BAMBOO AND CANE FURNITURE (EXCLUDING COTTAGE INDUSTRY)</t>
  </si>
  <si>
    <t>MEAT PROCESSING</t>
  </si>
  <si>
    <t>PRODUCTION OF BIO SLURRY, MIXED MANURE AND UREA.</t>
  </si>
  <si>
    <t>PRODUCTION OF BIO-PESTICIDES, NEEM PESTICIDES ETC.</t>
  </si>
  <si>
    <t>SWEETENING PRODUCTS.</t>
  </si>
  <si>
    <t>SOYA FOOD PRODUCTION &amp; PROCESSING.</t>
  </si>
  <si>
    <t>MUSTARD OIL PRODUCING INDUSTRY (IF LOCAL VARIETY IS USED).</t>
  </si>
  <si>
    <t>COCONUT OIL PRODUCTION INDUSTRIES</t>
  </si>
  <si>
    <t>RICE MILLS INCLUDING PUFFED RICE, CHIRRA, FINE RICE, FLAVORED RICE ETC.</t>
  </si>
  <si>
    <t>MILK PROCESSING INDUSTRIES (PASTEURIZATION, MILK POWDER, ICE-CREAM, CONDENSED MILK, SWEET, CHEESE, BUTTER, GHEE, CHOCOLATE, CURD ETC.)</t>
  </si>
  <si>
    <t>FOOD PROCESSING INDUSTRY (PRAN, AFTAB, BD-FOOD ETC.)</t>
  </si>
  <si>
    <t>SALT PROCESSING INDUSTRIES</t>
  </si>
  <si>
    <t>TEA PROCESSING INDUSTRIES</t>
  </si>
  <si>
    <t>REFINING AND HYDROGENATION OF EDIBLE OIL, VANASPATI, GHEE ETC.</t>
  </si>
  <si>
    <t>PROCESSING OF PRAWN/SHRIMP AND OTHER FISHES AND FREEZING.</t>
  </si>
  <si>
    <t>OTHER AGRO BASED/PROCESSING INDUSTRIES.</t>
  </si>
  <si>
    <t>NEWSPAPER</t>
  </si>
  <si>
    <t>TELEVISION</t>
  </si>
  <si>
    <t>RADIO</t>
  </si>
  <si>
    <t>ONLINE NEWS MEDIA</t>
  </si>
  <si>
    <t>PRIVATE SCHOOLS, COLLEGES, UNIVERSITY COLLEGES &amp; MADRASHAS</t>
  </si>
  <si>
    <t>PRIVATE MEDICAL &amp; DENTAL COLLEGES</t>
  </si>
  <si>
    <t>PRIVATE UNIVERSITIES</t>
  </si>
  <si>
    <t>PRIVATE INSTITUTE OF IT</t>
  </si>
  <si>
    <t>OTHER EDUCATIONAL/TECHNICAL / VOCATIONAL TRAINING INSTITUTIONS</t>
  </si>
  <si>
    <t>SUNDRY DEPOSIT, CIB INQUIRY CHARGE, CLEARING ADJUSTMENT ACCOUNT, INOPERATIVE ACCOUNT, SUSPENSE ACCOUNT ETC.)</t>
  </si>
  <si>
    <t>LEASING COMPANIES</t>
  </si>
  <si>
    <t>CENTRAL CO-OPERATIVE BANK</t>
  </si>
  <si>
    <t>LAND MORTGAGE CO-OPERATIVE BANK</t>
  </si>
  <si>
    <t>OTHER CO-OPERATIVE BANKS/SOCIETIES</t>
  </si>
  <si>
    <t>GRAMEEN BANK</t>
  </si>
  <si>
    <t>BANGLADESH SAMABAYA BANK LTD</t>
  </si>
  <si>
    <t>OTHER NON-BANK DEPOSITORY CORPORATIONS-PRIVATE</t>
  </si>
  <si>
    <t>INVESTMENT COMPANIES</t>
  </si>
  <si>
    <t>LEASING COMPANIES (NON-DEPOSITORY)</t>
  </si>
  <si>
    <t>MUTUAL FUNDS</t>
  </si>
  <si>
    <t>MERCHANT BANKS</t>
  </si>
  <si>
    <t>NGO/MICRO CREDIT ORGANIZATIONS (BRAC, ASA ETC.)</t>
  </si>
  <si>
    <t>OTHER FINANCIAL INTERMEDIARIES-PRIVATE</t>
  </si>
  <si>
    <t>LIFE INSURANCE COMPANIES</t>
  </si>
  <si>
    <t>GENERAL INSURANCE COMPANIES</t>
  </si>
  <si>
    <t>PENSION FUNDS /PROVIDENT FUNDS OF PRIVATE ORGANIZATIONS</t>
  </si>
  <si>
    <t>MONEY CHANGERS</t>
  </si>
  <si>
    <t>STOCK EXCHANGES (DSE, CSE, ETC)</t>
  </si>
  <si>
    <t>BROKERAGE HOUSES/ (SHARE &amp; SECURITY TRADING HOUSES)</t>
  </si>
  <si>
    <t>ISSUE MANAGER, UNDER-WRITER, ASSET MANAGEMENT COMPANY ETC.</t>
  </si>
  <si>
    <t>OTHER FINANCIAL AUXILIARIES/SERVICES (SUCH AS BKASH)</t>
  </si>
  <si>
    <t>MOSQUES</t>
  </si>
  <si>
    <t>TEMPLES, CHURCHES &amp; THE LIKE</t>
  </si>
  <si>
    <t>SPORTS CLUBS</t>
  </si>
  <si>
    <t>OTHER CLUBS</t>
  </si>
  <si>
    <t>THEATRE &amp; CULTURAL ORGANIZATIONS</t>
  </si>
  <si>
    <t>POLITICAL PARTIES</t>
  </si>
  <si>
    <t>TRADE UNIONS</t>
  </si>
  <si>
    <t>DISTRICT/UPAZILLA ASSOCIATIONS</t>
  </si>
  <si>
    <t>PROFESSIONAL ASSOCIATIONS (DOCTORS, ENGINEERS, STATISTICIANS, ECONOMISTS ETC.)</t>
  </si>
  <si>
    <t>CHAMBERS OF INDUSTRIES</t>
  </si>
  <si>
    <t>OTHER ASSOCIATIONS, N.E.S.</t>
  </si>
  <si>
    <t>TRUST FUND &amp; OTHER NON-PROFIT ORGANIZATIONS</t>
  </si>
  <si>
    <t>OTHER NON-PROFIT INSTITUTIONS SERVING HOUSEHOLDS</t>
  </si>
  <si>
    <t>FARMER/FISHERMEN</t>
  </si>
  <si>
    <t>BUSINESSMEN/INDUSTRIALISTS</t>
  </si>
  <si>
    <t>NON-RESIDENT BANGLADESHI</t>
  </si>
  <si>
    <t>SERVICE HOLDERS (SALARIED PERSON)</t>
  </si>
  <si>
    <t>PROFESSIONALS AND SELF-EMPLOYED PERSONS (SUCH AS DOCTORS, LAWYERS, CONTRACTORS, TAXI DRIVERS, ARCHITECTS, CONSULTANTS, ETC)</t>
  </si>
  <si>
    <t>FOREIGN INDIVIDUALS</t>
  </si>
  <si>
    <t>HOUSEWIVES</t>
  </si>
  <si>
    <t>STUDENTS</t>
  </si>
  <si>
    <t>MINOR/AUTISTICS/DISABLED AND OTHER DEPENDENT PERSONS</t>
  </si>
  <si>
    <t>RETIRED PERSONS</t>
  </si>
  <si>
    <t>OLD/WIDOWED/DISTRESSED PERSON</t>
  </si>
  <si>
    <t>LAND LORDS/LADIES</t>
  </si>
  <si>
    <t>OTHER LOCAL INDIVIDUALS NOT MENTIONED ABOVE.</t>
  </si>
  <si>
    <t>ACADEMY, RESEARCH INSTITUTE, TRAINING INSTITUTES, COUNCIL &amp; DEVELOPMENT CENTRE</t>
  </si>
  <si>
    <t>AGRICULTURAL FARMS (NURSERY, HORTICULTURE, APICULTURE ETC)</t>
  </si>
  <si>
    <t>AGRO-BASED AND AGRO-PROCESSING INDUSTRY</t>
  </si>
  <si>
    <t>BANGLADESH CHEMICAL INDUSTRIES CORPORATION AND RELATED ENTERPRISES</t>
  </si>
  <si>
    <t>BANGLADESH JUTE MILLS CORPORATION AND RELATED ENTERPRISES</t>
  </si>
  <si>
    <t>BANGLADESH PETROLEUM CORPORATION AND BANGLADESH OIL, GAS &amp; MINERAL CORPORATION AND RELATED ENTERPRISES</t>
  </si>
  <si>
    <t>BANGLADESH POST OFFICE (SAVINGS BANK SCHEME)</t>
  </si>
  <si>
    <t>BANGLADESH POWER DEVELOPMENT BOARD &amp; RELATED ENTERPRISES</t>
  </si>
  <si>
    <t>BANGLADESH STEEL &amp; ENGINEERING CORPORATION AND RELATED ENTERPRISES</t>
  </si>
  <si>
    <t>BANGLADESH SUGAR &amp; FOOD INDUSTRIES CORPORATION AND RELATED ENTERPRISES</t>
  </si>
  <si>
    <t>BANGLADESH TEXTILE MILLS CORPORATION &amp; RELATED ENTERPRISES</t>
  </si>
  <si>
    <t>DAIRY FARMS</t>
  </si>
  <si>
    <t>DIRECTORATE OF BANGLADESH POST OFFICE ( POSTAL SERVICES )</t>
  </si>
  <si>
    <t>DIRECTORATES, DEPARTMENTS AND OTHER GOVT. OFFICES</t>
  </si>
  <si>
    <t>EXPORTERS</t>
  </si>
  <si>
    <t>FINANCIAL AUXILIARIES</t>
  </si>
  <si>
    <t>FISHING FARMS ( HATCHERY, SHRIMP CULTURE ETC)</t>
  </si>
  <si>
    <t>FOOD MINISTRY ( INCLUDING FOOD DIVISIONS/DIRECTORATES)</t>
  </si>
  <si>
    <t>FOREIGN OFFICES/ EMBASSIES/ENTERPRISES/COMPANIES/LIAISON OFFICES/ FIRMS/NGOS ( EXCLUDING MULTINATIONAL COMPANIES INCORPORATED IN BANGLADESH)</t>
  </si>
  <si>
    <t>GAS/ELECTRICITY/POWER GENERATING COMPANIES</t>
  </si>
  <si>
    <t>GOVERNMENT EDUCATIONAL INSTITUTIONS</t>
  </si>
  <si>
    <t>HOUSEHOLDS ( INDIVIDUAL CUSTOMERS)</t>
  </si>
  <si>
    <t>IMPORTERS</t>
  </si>
  <si>
    <t>IMPORTERS AND EXPORTERS</t>
  </si>
  <si>
    <t>INSURANCE COMPANIES AND PENSION FUNDS-PRIVATE</t>
  </si>
  <si>
    <t>MANUFACTURES/MANUFACTURING COMPANIES</t>
  </si>
  <si>
    <t>NON GOVT. PUBLICITY &amp; NEWS MEDIA</t>
  </si>
  <si>
    <t>NON-BANK DEPOSITORY CORPORATIONS -PRIVATE</t>
  </si>
  <si>
    <t>NON-PROFIT INSTITUTIONS SERVING HOUSEHOLDS (NPISH)</t>
  </si>
  <si>
    <t>OTHER AUTONOMOUS &amp; SEMI-AUTONOMOUS BODIES (COMMISSION, AUTHORITY, DEVELOPMENT BOARD/CENTRE/FOUNDATIONS ETC.)</t>
  </si>
  <si>
    <t>OTHER BUSINESS INSTITUTIONS/ORGANIZATIONS</t>
  </si>
  <si>
    <t>OTHER FINANCIAL INTERMEDIARIES-- PRIVATE (EXCEPT DMBS)</t>
  </si>
  <si>
    <t>OTHER NON-FINANCIAL CORPORATIONS- PUBLIC</t>
  </si>
  <si>
    <t xml:space="preserve">OTHER PRIVATE SECTOR ( OFFICIAL ACCOUNT N.I.E) </t>
  </si>
  <si>
    <t>POULTRY FARMS</t>
  </si>
  <si>
    <t>PRIVATE EDUCATIONAL INSTITUTIONS</t>
  </si>
  <si>
    <t>PUBLICITY AND NEWS MEDIA</t>
  </si>
  <si>
    <t>RETAIL TRADERS</t>
  </si>
  <si>
    <t>SERVICE INDUSTRIES</t>
  </si>
  <si>
    <t>TEXT BOOK BOARD AND EDUCATION BOARDS</t>
  </si>
  <si>
    <t>WHOLE SALE TRADERS</t>
  </si>
  <si>
    <t>­SECTOR­</t>
  </si>
  <si>
    <t>There are mitigation measures to minimize air pollution.</t>
  </si>
  <si>
    <t>The project keeps wastewater discharge (quality and quantity) within the prescribed limit.</t>
  </si>
  <si>
    <t>Following Schedule-4 of the Environment Conservation Rules, 1997.</t>
  </si>
  <si>
    <t>There are adequate safeguards in place to avoid child labour and forced labour.</t>
  </si>
  <si>
    <t>Site managers and other staff receive training on ESMS.</t>
  </si>
  <si>
    <t>Biological agents are used to treat wastage.</t>
  </si>
  <si>
    <t>Salt-free pickling system is installed.</t>
  </si>
  <si>
    <t>There are proper measurs to manage potentially pathogenic waste.</t>
  </si>
  <si>
    <t>Renewable energy is used.</t>
  </si>
  <si>
    <t>There are mitigating measures to control radiation.</t>
  </si>
  <si>
    <t>There are sufficient mitigation measures for transporting hazardous materials.</t>
  </si>
  <si>
    <t>There are proper measures to control volatile organic compounds.</t>
  </si>
  <si>
    <t>Wet scrubbers are used to control the release of VOCs.</t>
  </si>
  <si>
    <t>There are proper measures to manage heavy metal and liquid wastage.</t>
  </si>
  <si>
    <t xml:space="preserve">(e.g., Historic Mosque City of Bagerhat, Ruins of Buddhist Vihara at Paharpur and the Sunderbans) </t>
  </si>
  <si>
    <t>Protective measures are taken while removing Polychroniated Biphenyls (PCBs).</t>
  </si>
  <si>
    <t>Extraction of ODSs from the system is done by persons who are trained and authorized for handling such materials.</t>
  </si>
  <si>
    <t>SL</t>
  </si>
  <si>
    <t>­10 TYPE OF SECTORS­</t>
  </si>
  <si>
    <t>Asbestos is used on site</t>
  </si>
  <si>
    <t>There are safeguards in place to minimize or avoid community exposure to potential harmful impacts from hazardous material.</t>
  </si>
  <si>
    <t>Wastewater/effluent is discharged to a location which is not according to the license and permits.</t>
  </si>
  <si>
    <t>0</t>
  </si>
  <si>
    <t>1</t>
  </si>
  <si>
    <t>2</t>
  </si>
  <si>
    <t>3</t>
  </si>
  <si>
    <t>4</t>
  </si>
  <si>
    <t>5</t>
  </si>
  <si>
    <t>6</t>
  </si>
  <si>
    <t>7</t>
  </si>
  <si>
    <t>8</t>
  </si>
  <si>
    <t>9</t>
  </si>
  <si>
    <t>10</t>
  </si>
  <si>
    <t>Plant machineries, walkways, office areas etc. are free from dust emission.</t>
  </si>
  <si>
    <t>There are mchanisms to control volatile organic compounds.</t>
  </si>
  <si>
    <r>
      <t>There are proper measures to control emission of CO</t>
    </r>
    <r>
      <rPr>
        <vertAlign val="subscript"/>
        <sz val="11"/>
        <rFont val="Calibri"/>
        <family val="2"/>
      </rPr>
      <t>2</t>
    </r>
    <r>
      <rPr>
        <sz val="11"/>
        <rFont val="Calibri"/>
        <family val="2"/>
      </rPr>
      <t>, SO</t>
    </r>
    <r>
      <rPr>
        <vertAlign val="subscript"/>
        <sz val="11"/>
        <rFont val="Calibri"/>
        <family val="2"/>
      </rPr>
      <t>2</t>
    </r>
    <r>
      <rPr>
        <sz val="11"/>
        <rFont val="Calibri"/>
        <family val="2"/>
      </rPr>
      <t>, NO</t>
    </r>
    <r>
      <rPr>
        <vertAlign val="subscript"/>
        <sz val="11"/>
        <rFont val="Calibri"/>
        <family val="2"/>
      </rPr>
      <t>X.</t>
    </r>
  </si>
  <si>
    <t>There are monitoring records of treatment of water (such as quantity of water treated, quality of wastewater before and after treatment, running hours of ETP etc.)</t>
  </si>
  <si>
    <t>Protective measures are not taken while removing asbestos.</t>
  </si>
  <si>
    <t>Non-biodegradable organic substances are not used.</t>
  </si>
  <si>
    <t>There are well maintained records on quantity and quality of solid waste generated (including when it was generated) and how it is being treated.</t>
  </si>
  <si>
    <t>There is an onsite occupational health and safety treatment center.</t>
  </si>
  <si>
    <t>There are regular trainings of employees on occupational health and safety.</t>
  </si>
  <si>
    <t>Optimum noise, temperature, light, air, ventilation in the shop floor Facilities are provided to all workers.</t>
  </si>
  <si>
    <t>There is physical evidence of foul smell, noise, air pollution etc. due to project operations that may impact the local community.</t>
  </si>
  <si>
    <t>The client has assessed risk posed by security arrangements and the security personnel are properly trained on usage of force and conduct towards workers.</t>
  </si>
  <si>
    <t>In case of the answer is "Applied", the RM must confirm the receipt of the certificate within three months.</t>
  </si>
  <si>
    <t>There are sufficient notice boards in domestic language with information on Personal Protective Equipment (PPE)s, workplace safety, occupational hazards.</t>
  </si>
  <si>
    <t xml:space="preserve">Transaction Type-1 of ESRM Guideline </t>
  </si>
  <si>
    <t xml:space="preserve">Transaction Type-2 of ESRM Guideline </t>
  </si>
  <si>
    <t xml:space="preserve">Transaction Type-3 of ESRM Guideline </t>
  </si>
  <si>
    <t xml:space="preserve">Transaction Type-4 of ESRM Guideline </t>
  </si>
  <si>
    <t xml:space="preserve">Transaction Type-5 of ESRM Guideline </t>
  </si>
  <si>
    <t xml:space="preserve">Transaction Type-6 of ESRM Guideline </t>
  </si>
  <si>
    <t xml:space="preserve">Transaction Type-7 of ESRM Guideline </t>
  </si>
  <si>
    <t xml:space="preserve">Transaction Type-8 of ESRM Guideline </t>
  </si>
  <si>
    <t xml:space="preserve">Transaction Type-9 of ESRM Guideline </t>
  </si>
  <si>
    <t xml:space="preserve">Transaction Type-10 of ESRM Guideline </t>
  </si>
</sst>
</file>

<file path=xl/styles.xml><?xml version="1.0" encoding="utf-8"?>
<styleSheet xmlns="http://schemas.openxmlformats.org/spreadsheetml/2006/main">
  <numFmts count="1">
    <numFmt numFmtId="164" formatCode="[$-F800]dddd\,\ mmmm\ dd\,\ yyyy"/>
  </numFmts>
  <fonts count="33">
    <font>
      <sz val="11"/>
      <color theme="1"/>
      <name val="Calibri"/>
      <family val="2"/>
      <scheme val="minor"/>
    </font>
    <font>
      <sz val="12"/>
      <color indexed="8"/>
      <name val="Calibri"/>
      <family val="2"/>
    </font>
    <font>
      <sz val="11"/>
      <name val="Calibri"/>
      <family val="2"/>
    </font>
    <font>
      <sz val="11"/>
      <color indexed="8"/>
      <name val="Calibri"/>
      <family val="2"/>
      <charset val="1"/>
    </font>
    <font>
      <sz val="11"/>
      <name val="Arial"/>
      <family val="2"/>
    </font>
    <font>
      <sz val="11"/>
      <color indexed="8"/>
      <name val="Calibri"/>
      <family val="2"/>
    </font>
    <font>
      <sz val="10"/>
      <name val="Arial"/>
      <family val="2"/>
    </font>
    <font>
      <sz val="11"/>
      <name val="Arial Narrow"/>
      <family val="2"/>
    </font>
    <font>
      <b/>
      <i/>
      <sz val="12"/>
      <color indexed="8"/>
      <name val="Calibri"/>
      <family val="2"/>
    </font>
    <font>
      <sz val="8"/>
      <name val="Tahoma"/>
      <family val="2"/>
    </font>
    <font>
      <vertAlign val="subscript"/>
      <sz val="11"/>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0"/>
      <color theme="1"/>
      <name val="Arial"/>
      <family val="2"/>
    </font>
    <font>
      <sz val="10"/>
      <color theme="1"/>
      <name val="Arial"/>
      <family val="2"/>
    </font>
    <font>
      <sz val="10"/>
      <color theme="1"/>
      <name val="Calibri"/>
      <family val="2"/>
    </font>
    <font>
      <sz val="11"/>
      <color theme="1"/>
      <name val="Calibri"/>
      <family val="2"/>
    </font>
    <font>
      <sz val="12"/>
      <color theme="1"/>
      <name val="Calibri"/>
      <family val="2"/>
      <scheme val="minor"/>
    </font>
    <font>
      <sz val="12"/>
      <color rgb="FFFF0000"/>
      <name val="Calibri"/>
      <family val="2"/>
      <scheme val="minor"/>
    </font>
    <font>
      <b/>
      <sz val="12"/>
      <color theme="1"/>
      <name val="Calibri"/>
      <family val="2"/>
      <scheme val="minor"/>
    </font>
    <font>
      <b/>
      <sz val="11"/>
      <color theme="1"/>
      <name val="Arial"/>
      <family val="2"/>
    </font>
    <font>
      <sz val="12"/>
      <name val="Calibri"/>
      <family val="2"/>
      <scheme val="minor"/>
    </font>
    <font>
      <sz val="11"/>
      <color theme="1"/>
      <name val="Arial"/>
      <family val="2"/>
    </font>
    <font>
      <sz val="10.5"/>
      <color rgb="FF000000"/>
      <name val="Calibri"/>
      <family val="2"/>
      <scheme val="minor"/>
    </font>
    <font>
      <b/>
      <sz val="11"/>
      <color theme="0"/>
      <name val="Arial"/>
      <family val="2"/>
    </font>
    <font>
      <sz val="10.5"/>
      <name val="Calibri"/>
      <family val="2"/>
      <scheme val="minor"/>
    </font>
    <font>
      <b/>
      <sz val="16"/>
      <color theme="0"/>
      <name val="Calibri"/>
      <family val="2"/>
      <scheme val="minor"/>
    </font>
    <font>
      <b/>
      <sz val="14"/>
      <name val="Calibri"/>
      <family val="2"/>
      <scheme val="minor"/>
    </font>
    <font>
      <b/>
      <sz val="18"/>
      <color theme="1"/>
      <name val="Calibri"/>
      <family val="2"/>
      <scheme val="minor"/>
    </font>
    <font>
      <sz val="11"/>
      <name val="Calibri Light"/>
      <family val="2"/>
      <scheme val="major"/>
    </font>
    <font>
      <sz val="11.5"/>
      <color theme="1"/>
      <name val="Times New Roman"/>
      <family val="1"/>
    </font>
  </fonts>
  <fills count="1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49998474074526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7"/>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style="thin">
        <color theme="2" tint="-0.24994659260841701"/>
      </right>
      <top/>
      <bottom style="thin">
        <color theme="2" tint="-0.24994659260841701"/>
      </bottom>
      <diagonal/>
    </border>
    <border>
      <left/>
      <right style="thin">
        <color theme="0"/>
      </right>
      <top style="thin">
        <color theme="0"/>
      </top>
      <bottom/>
      <diagonal/>
    </border>
    <border>
      <left style="thin">
        <color theme="2" tint="-0.24994659260841701"/>
      </left>
      <right/>
      <top style="thin">
        <color theme="2" tint="-0.24994659260841701"/>
      </top>
      <bottom style="thin">
        <color theme="2" tint="-0.24994659260841701"/>
      </bottom>
      <diagonal/>
    </border>
  </borders>
  <cellStyleXfs count="3">
    <xf numFmtId="0" fontId="0" fillId="0" borderId="0"/>
    <xf numFmtId="0" fontId="3" fillId="0" borderId="0"/>
    <xf numFmtId="0" fontId="11" fillId="0" borderId="0"/>
  </cellStyleXfs>
  <cellXfs count="99">
    <xf numFmtId="0" fontId="0" fillId="0" borderId="0" xfId="0"/>
    <xf numFmtId="0" fontId="14" fillId="0" borderId="0" xfId="0" applyFont="1"/>
    <xf numFmtId="0" fontId="0" fillId="0" borderId="0" xfId="0" applyAlignment="1">
      <alignment horizontal="center"/>
    </xf>
    <xf numFmtId="0" fontId="15" fillId="0" borderId="0" xfId="0" applyFont="1" applyAlignment="1">
      <alignment wrapText="1"/>
    </xf>
    <xf numFmtId="0" fontId="16" fillId="0" borderId="0" xfId="0" applyFont="1" applyAlignment="1">
      <alignment wrapText="1"/>
    </xf>
    <xf numFmtId="0" fontId="17" fillId="0" borderId="0" xfId="0" applyFont="1" applyAlignment="1">
      <alignment wrapText="1"/>
    </xf>
    <xf numFmtId="0" fontId="18" fillId="0" borderId="0" xfId="0" applyFont="1"/>
    <xf numFmtId="0" fontId="0" fillId="2" borderId="0" xfId="0" applyFill="1" applyAlignment="1">
      <alignment horizontal="right"/>
    </xf>
    <xf numFmtId="0" fontId="19" fillId="0" borderId="0" xfId="0" applyFont="1"/>
    <xf numFmtId="0" fontId="19" fillId="0" borderId="0" xfId="0" applyFont="1" applyAlignment="1">
      <alignment wrapText="1"/>
    </xf>
    <xf numFmtId="0" fontId="19" fillId="0" borderId="0" xfId="0" applyFont="1" applyAlignment="1">
      <alignment vertical="top" wrapText="1"/>
    </xf>
    <xf numFmtId="0" fontId="20" fillId="0" borderId="0" xfId="0" applyFont="1" applyAlignment="1">
      <alignment wrapText="1"/>
    </xf>
    <xf numFmtId="0" fontId="21" fillId="2" borderId="4" xfId="0" applyFont="1" applyFill="1" applyBorder="1" applyAlignment="1">
      <alignment vertical="top"/>
    </xf>
    <xf numFmtId="0" fontId="19" fillId="3" borderId="4" xfId="0" applyFont="1" applyFill="1" applyBorder="1" applyAlignment="1">
      <alignment horizontal="left" vertical="top" wrapText="1"/>
    </xf>
    <xf numFmtId="0" fontId="21" fillId="2" borderId="5" xfId="0" applyFont="1" applyFill="1" applyBorder="1" applyAlignment="1">
      <alignment vertical="top"/>
    </xf>
    <xf numFmtId="0" fontId="19" fillId="3" borderId="6" xfId="0" applyFont="1" applyFill="1" applyBorder="1" applyAlignment="1">
      <alignment horizontal="left" vertical="top" wrapText="1"/>
    </xf>
    <xf numFmtId="0" fontId="21" fillId="2" borderId="7" xfId="0" applyFont="1" applyFill="1" applyBorder="1" applyAlignment="1">
      <alignment vertical="top"/>
    </xf>
    <xf numFmtId="0" fontId="19" fillId="3" borderId="8" xfId="0" applyFont="1" applyFill="1" applyBorder="1" applyAlignment="1">
      <alignment horizontal="left" vertical="top" wrapText="1"/>
    </xf>
    <xf numFmtId="0" fontId="19" fillId="3" borderId="9" xfId="0" applyFont="1" applyFill="1" applyBorder="1" applyAlignment="1">
      <alignment horizontal="left" vertical="top" wrapText="1"/>
    </xf>
    <xf numFmtId="0" fontId="22" fillId="4" borderId="0" xfId="0" applyFont="1" applyFill="1"/>
    <xf numFmtId="0" fontId="13" fillId="3" borderId="0" xfId="0" applyFont="1" applyFill="1" applyAlignment="1">
      <alignment horizontal="right"/>
    </xf>
    <xf numFmtId="0" fontId="4" fillId="0" borderId="10" xfId="0" applyFont="1" applyBorder="1" applyAlignment="1" applyProtection="1">
      <alignment horizontal="left"/>
      <protection locked="0" hidden="1"/>
    </xf>
    <xf numFmtId="164" fontId="4" fillId="0" borderId="10" xfId="0" applyNumberFormat="1" applyFont="1" applyBorder="1" applyAlignment="1" applyProtection="1">
      <alignment horizontal="left"/>
      <protection locked="0" hidden="1"/>
    </xf>
    <xf numFmtId="0" fontId="23" fillId="5" borderId="0" xfId="0" applyFont="1" applyFill="1" applyAlignment="1">
      <alignment vertical="top"/>
    </xf>
    <xf numFmtId="0" fontId="19" fillId="5" borderId="0" xfId="0" applyFont="1" applyFill="1" applyAlignment="1">
      <alignment horizontal="left" vertical="top" wrapText="1"/>
    </xf>
    <xf numFmtId="0" fontId="24" fillId="2" borderId="0" xfId="0" applyFont="1" applyFill="1" applyAlignment="1">
      <alignment horizontal="left" vertical="top"/>
    </xf>
    <xf numFmtId="0" fontId="24" fillId="2" borderId="0" xfId="0" applyFont="1" applyFill="1" applyAlignment="1">
      <alignment wrapText="1"/>
    </xf>
    <xf numFmtId="0" fontId="24" fillId="2" borderId="0" xfId="0" applyFont="1" applyFill="1"/>
    <xf numFmtId="0" fontId="22" fillId="2" borderId="0" xfId="0" applyFont="1" applyFill="1" applyAlignment="1">
      <alignment horizontal="left" vertical="top" wrapText="1"/>
    </xf>
    <xf numFmtId="0" fontId="22" fillId="2" borderId="0" xfId="0" applyFont="1" applyFill="1" applyAlignment="1">
      <alignment horizontal="left" vertical="center" wrapText="1"/>
    </xf>
    <xf numFmtId="0" fontId="24" fillId="2" borderId="0" xfId="0" applyFont="1" applyFill="1" applyAlignment="1">
      <alignment horizontal="left"/>
    </xf>
    <xf numFmtId="0" fontId="24" fillId="2" borderId="11" xfId="0" applyFont="1" applyFill="1" applyBorder="1" applyAlignment="1">
      <alignment horizontal="center" vertical="center"/>
    </xf>
    <xf numFmtId="0" fontId="22" fillId="2" borderId="11" xfId="0" applyFont="1" applyFill="1" applyBorder="1" applyAlignment="1">
      <alignment horizontal="center" vertical="center"/>
    </xf>
    <xf numFmtId="0" fontId="24" fillId="2" borderId="0" xfId="0" applyFont="1" applyFill="1" applyAlignment="1">
      <alignment horizontal="center" vertical="top"/>
    </xf>
    <xf numFmtId="0" fontId="22" fillId="3" borderId="11" xfId="0" applyFont="1" applyFill="1" applyBorder="1" applyAlignment="1">
      <alignment vertical="center"/>
    </xf>
    <xf numFmtId="0" fontId="22" fillId="3" borderId="12" xfId="0" applyFont="1" applyFill="1" applyBorder="1" applyAlignment="1">
      <alignment vertical="center"/>
    </xf>
    <xf numFmtId="0" fontId="25" fillId="2" borderId="11" xfId="0" applyFont="1" applyFill="1" applyBorder="1" applyAlignment="1">
      <alignment horizontal="left" vertical="top" wrapText="1"/>
    </xf>
    <xf numFmtId="0" fontId="24" fillId="2" borderId="11" xfId="0" applyFont="1" applyFill="1" applyBorder="1" applyAlignment="1">
      <alignment horizontal="center"/>
    </xf>
    <xf numFmtId="0" fontId="24" fillId="2" borderId="11" xfId="0" applyFont="1" applyFill="1" applyBorder="1"/>
    <xf numFmtId="2" fontId="25" fillId="2" borderId="11" xfId="0" applyNumberFormat="1" applyFont="1" applyFill="1" applyBorder="1" applyAlignment="1">
      <alignment horizontal="right" vertical="top" wrapText="1"/>
    </xf>
    <xf numFmtId="2" fontId="24" fillId="2" borderId="0" xfId="0" applyNumberFormat="1" applyFont="1" applyFill="1" applyAlignment="1">
      <alignment horizontal="right" vertical="top"/>
    </xf>
    <xf numFmtId="0" fontId="24" fillId="2" borderId="0" xfId="0" applyFont="1" applyFill="1" applyAlignment="1">
      <alignment horizontal="center"/>
    </xf>
    <xf numFmtId="0" fontId="22" fillId="3" borderId="13" xfId="0" applyFont="1" applyFill="1" applyBorder="1" applyAlignment="1">
      <alignment vertical="center"/>
    </xf>
    <xf numFmtId="0" fontId="22" fillId="3" borderId="13" xfId="0" applyFont="1" applyFill="1" applyBorder="1" applyAlignment="1">
      <alignment horizontal="center" vertical="center"/>
    </xf>
    <xf numFmtId="0" fontId="24" fillId="3" borderId="0" xfId="0" applyFont="1" applyFill="1" applyAlignment="1">
      <alignment wrapText="1"/>
    </xf>
    <xf numFmtId="0" fontId="4" fillId="2" borderId="10" xfId="0" applyFont="1" applyFill="1" applyBorder="1" applyAlignment="1" applyProtection="1">
      <alignment horizontal="left"/>
      <protection locked="0" hidden="1"/>
    </xf>
    <xf numFmtId="0" fontId="6" fillId="5" borderId="0" xfId="0" applyFont="1" applyFill="1" applyAlignment="1" applyProtection="1">
      <alignment vertical="center"/>
      <protection hidden="1"/>
    </xf>
    <xf numFmtId="0" fontId="6" fillId="5" borderId="0" xfId="0" applyFont="1" applyFill="1" applyAlignment="1" applyProtection="1">
      <alignment horizontal="left" vertical="center"/>
      <protection hidden="1"/>
    </xf>
    <xf numFmtId="0" fontId="6" fillId="5" borderId="0" xfId="0" quotePrefix="1" applyFont="1" applyFill="1" applyAlignment="1" applyProtection="1">
      <alignment vertical="center"/>
      <protection hidden="1"/>
    </xf>
    <xf numFmtId="0" fontId="6" fillId="5" borderId="0" xfId="0" applyFont="1" applyFill="1" applyAlignment="1" applyProtection="1">
      <alignment vertical="center" wrapText="1"/>
      <protection hidden="1"/>
    </xf>
    <xf numFmtId="0" fontId="4" fillId="5" borderId="10" xfId="0" applyFont="1" applyFill="1" applyBorder="1" applyAlignment="1" applyProtection="1">
      <alignment horizontal="left"/>
      <protection hidden="1"/>
    </xf>
    <xf numFmtId="0" fontId="4" fillId="2" borderId="10" xfId="0" applyFont="1" applyFill="1" applyBorder="1" applyAlignment="1" applyProtection="1">
      <alignment horizontal="left" wrapText="1"/>
      <protection locked="0" hidden="1"/>
    </xf>
    <xf numFmtId="0" fontId="26" fillId="4" borderId="0" xfId="0" applyFont="1" applyFill="1" applyAlignment="1">
      <alignment horizontal="left"/>
    </xf>
    <xf numFmtId="0" fontId="21" fillId="2" borderId="14" xfId="0" applyFont="1" applyFill="1" applyBorder="1" applyAlignment="1">
      <alignment vertical="top" wrapText="1"/>
    </xf>
    <xf numFmtId="0" fontId="22" fillId="3" borderId="12" xfId="0" applyFont="1" applyFill="1" applyBorder="1" applyAlignment="1">
      <alignment horizontal="center" vertical="center"/>
    </xf>
    <xf numFmtId="0" fontId="13" fillId="2" borderId="0" xfId="0" applyFont="1" applyFill="1"/>
    <xf numFmtId="164" fontId="13" fillId="2" borderId="0" xfId="0" applyNumberFormat="1" applyFont="1" applyFill="1"/>
    <xf numFmtId="0" fontId="22" fillId="2" borderId="13" xfId="0" applyFont="1" applyFill="1" applyBorder="1" applyAlignment="1">
      <alignment horizontal="center" vertical="center"/>
    </xf>
    <xf numFmtId="0" fontId="7" fillId="2" borderId="0" xfId="0" applyFont="1" applyFill="1" applyAlignment="1">
      <alignment vertical="center" wrapText="1"/>
    </xf>
    <xf numFmtId="0" fontId="25" fillId="0" borderId="11" xfId="0" applyFont="1" applyBorder="1" applyAlignment="1">
      <alignment horizontal="left" vertical="top" wrapText="1"/>
    </xf>
    <xf numFmtId="0" fontId="24" fillId="0" borderId="0" xfId="0" applyFont="1" applyAlignment="1">
      <alignment horizontal="left" vertical="top"/>
    </xf>
    <xf numFmtId="0" fontId="24" fillId="0" borderId="0" xfId="0" applyFont="1" applyAlignment="1">
      <alignment wrapText="1"/>
    </xf>
    <xf numFmtId="0" fontId="12" fillId="6" borderId="1" xfId="0" applyFont="1" applyFill="1" applyBorder="1" applyAlignment="1">
      <alignment horizontal="center" vertical="top" wrapText="1"/>
    </xf>
    <xf numFmtId="0" fontId="12" fillId="6" borderId="1" xfId="0" applyFont="1" applyFill="1" applyBorder="1" applyAlignment="1">
      <alignment horizontal="left" vertical="top" wrapText="1"/>
    </xf>
    <xf numFmtId="0" fontId="0" fillId="7" borderId="1" xfId="0" applyFill="1" applyBorder="1" applyAlignment="1">
      <alignment horizontal="center" vertical="top" wrapText="1"/>
    </xf>
    <xf numFmtId="0" fontId="0" fillId="0" borderId="1" xfId="0" applyBorder="1" applyAlignment="1">
      <alignment horizontal="center" vertical="top" wrapText="1"/>
    </xf>
    <xf numFmtId="0" fontId="14" fillId="7" borderId="1" xfId="0" applyFont="1" applyFill="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horizontal="center" vertical="top" wrapText="1"/>
    </xf>
    <xf numFmtId="0" fontId="14" fillId="7" borderId="1" xfId="0" applyFont="1" applyFill="1" applyBorder="1" applyAlignment="1">
      <alignment horizontal="center" vertical="top" wrapText="1"/>
    </xf>
    <xf numFmtId="0" fontId="27" fillId="2" borderId="11" xfId="0" applyFont="1" applyFill="1" applyBorder="1" applyAlignment="1">
      <alignment horizontal="left" vertical="top" wrapText="1"/>
    </xf>
    <xf numFmtId="0" fontId="25" fillId="0" borderId="11" xfId="0" applyFont="1" applyBorder="1" applyAlignment="1" applyProtection="1">
      <alignment horizontal="left" vertical="top" wrapText="1"/>
      <protection locked="0"/>
    </xf>
    <xf numFmtId="0" fontId="13" fillId="0" borderId="11" xfId="0" applyFont="1" applyBorder="1" applyAlignment="1" applyProtection="1">
      <alignment horizontal="center"/>
      <protection hidden="1"/>
    </xf>
    <xf numFmtId="0" fontId="0" fillId="2" borderId="11" xfId="0" applyFill="1" applyBorder="1" applyProtection="1">
      <protection hidden="1"/>
    </xf>
    <xf numFmtId="1" fontId="13" fillId="2" borderId="11" xfId="0" applyNumberFormat="1" applyFont="1" applyFill="1" applyBorder="1" applyProtection="1">
      <protection hidden="1"/>
    </xf>
    <xf numFmtId="0" fontId="24" fillId="2" borderId="15" xfId="0" applyFont="1" applyFill="1" applyBorder="1"/>
    <xf numFmtId="0" fontId="22" fillId="3" borderId="12" xfId="0" applyFont="1" applyFill="1" applyBorder="1" applyAlignment="1">
      <alignment horizontal="center" vertical="center" wrapText="1"/>
    </xf>
    <xf numFmtId="0" fontId="24" fillId="3" borderId="11" xfId="0" applyFont="1" applyFill="1" applyBorder="1" applyAlignment="1">
      <alignment wrapText="1"/>
    </xf>
    <xf numFmtId="0" fontId="4" fillId="2" borderId="10" xfId="0" applyFont="1" applyFill="1" applyBorder="1" applyAlignment="1" applyProtection="1">
      <alignment horizontal="left" wrapText="1"/>
      <protection locked="0"/>
    </xf>
    <xf numFmtId="0" fontId="32" fillId="0" borderId="0" xfId="0" applyFont="1"/>
    <xf numFmtId="0" fontId="0" fillId="9" borderId="0" xfId="0" applyFill="1"/>
    <xf numFmtId="0" fontId="0" fillId="10" borderId="0" xfId="0"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3" borderId="0" xfId="0" applyFill="1"/>
    <xf numFmtId="0" fontId="0" fillId="16" borderId="0" xfId="0" applyFill="1"/>
    <xf numFmtId="0" fontId="28" fillId="4" borderId="0" xfId="0" applyFont="1" applyFill="1" applyAlignment="1">
      <alignment horizontal="center"/>
    </xf>
    <xf numFmtId="0" fontId="29" fillId="3" borderId="0" xfId="0" applyFont="1" applyFill="1" applyAlignment="1">
      <alignment horizontal="center"/>
    </xf>
    <xf numFmtId="0" fontId="23" fillId="2" borderId="0" xfId="0" applyFont="1" applyFill="1" applyAlignment="1">
      <alignment horizontal="left" vertical="top" wrapText="1"/>
    </xf>
    <xf numFmtId="0" fontId="19" fillId="0" borderId="0" xfId="0" applyFont="1" applyAlignment="1">
      <alignment horizontal="left" vertical="top" wrapText="1"/>
    </xf>
    <xf numFmtId="0" fontId="30" fillId="3" borderId="0" xfId="0" applyFont="1" applyFill="1" applyAlignment="1">
      <alignment horizontal="left"/>
    </xf>
    <xf numFmtId="0" fontId="24" fillId="3" borderId="11" xfId="0" applyFont="1" applyFill="1" applyBorder="1" applyAlignment="1">
      <alignment horizontal="left" vertical="center" wrapText="1"/>
    </xf>
    <xf numFmtId="0" fontId="26" fillId="8" borderId="1" xfId="0" applyFont="1" applyFill="1" applyBorder="1" applyAlignment="1">
      <alignment horizontal="center"/>
    </xf>
    <xf numFmtId="0" fontId="31" fillId="2" borderId="1" xfId="0" applyFont="1" applyFill="1" applyBorder="1" applyAlignment="1">
      <alignment horizontal="left" vertical="center" wrapText="1"/>
    </xf>
    <xf numFmtId="0" fontId="13" fillId="2" borderId="2" xfId="0" applyFont="1" applyFill="1" applyBorder="1" applyAlignment="1">
      <alignment horizontal="left"/>
    </xf>
    <xf numFmtId="164" fontId="13" fillId="2" borderId="3" xfId="0" applyNumberFormat="1" applyFont="1" applyFill="1" applyBorder="1" applyAlignment="1">
      <alignment horizontal="left"/>
    </xf>
  </cellXfs>
  <cellStyles count="3">
    <cellStyle name="Excel Built-in Normal" xfId="1"/>
    <cellStyle name="Normal" xfId="0" builtinId="0"/>
    <cellStyle name="Normal 3" xfId="2"/>
  </cellStyles>
  <dxfs count="4">
    <dxf>
      <font>
        <color theme="9" tint="0.79998168889431442"/>
      </font>
      <fill>
        <patternFill>
          <bgColor theme="9" tint="0.7999816888943144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dimension ref="A1:P23"/>
  <sheetViews>
    <sheetView showGridLines="0" view="pageBreakPreview" topLeftCell="A13" zoomScale="60" workbookViewId="0">
      <selection activeCell="B28" sqref="B28"/>
    </sheetView>
  </sheetViews>
  <sheetFormatPr defaultRowHeight="15"/>
  <cols>
    <col min="1" max="1" width="25.28515625" style="1" customWidth="1"/>
    <col min="2" max="2" width="89.28515625" style="1" customWidth="1"/>
    <col min="3" max="16384" width="9.140625" style="1"/>
  </cols>
  <sheetData>
    <row r="1" spans="1:16" ht="21">
      <c r="A1" s="89" t="s">
        <v>40</v>
      </c>
      <c r="B1" s="89"/>
    </row>
    <row r="2" spans="1:16" ht="18.75">
      <c r="A2" s="90" t="s">
        <v>16</v>
      </c>
      <c r="B2" s="90"/>
    </row>
    <row r="3" spans="1:16" ht="124.5" customHeight="1">
      <c r="A3" s="91" t="s">
        <v>744</v>
      </c>
      <c r="B3" s="91"/>
    </row>
    <row r="4" spans="1:16" ht="124.5" customHeight="1">
      <c r="A4" s="91"/>
      <c r="B4" s="91"/>
    </row>
    <row r="5" spans="1:16" ht="124.5" customHeight="1">
      <c r="A5" s="91"/>
      <c r="B5" s="91"/>
    </row>
    <row r="6" spans="1:16" ht="124.5" customHeight="1">
      <c r="A6" s="91"/>
      <c r="B6" s="91"/>
    </row>
    <row r="7" spans="1:16" ht="74.099999999999994" customHeight="1">
      <c r="A7" s="91"/>
      <c r="B7" s="91"/>
    </row>
    <row r="8" spans="1:16" ht="23.25">
      <c r="A8" s="93" t="s">
        <v>7</v>
      </c>
      <c r="B8" s="93"/>
      <c r="C8"/>
      <c r="D8"/>
      <c r="E8"/>
      <c r="F8"/>
      <c r="G8"/>
      <c r="H8"/>
      <c r="I8"/>
      <c r="J8"/>
      <c r="K8"/>
      <c r="L8"/>
      <c r="M8"/>
      <c r="N8"/>
      <c r="O8"/>
      <c r="P8"/>
    </row>
    <row r="9" spans="1:16" ht="33.950000000000003" customHeight="1">
      <c r="A9" s="92" t="s">
        <v>728</v>
      </c>
      <c r="B9" s="92"/>
      <c r="C9" s="8"/>
      <c r="D9" s="8"/>
      <c r="E9" s="8"/>
      <c r="F9" s="8"/>
      <c r="G9" s="8"/>
      <c r="H9" s="8"/>
      <c r="I9" s="8"/>
      <c r="J9" s="8"/>
      <c r="K9" s="8"/>
      <c r="L9" s="8"/>
      <c r="M9" s="8"/>
      <c r="N9" s="8"/>
      <c r="O9" s="8"/>
      <c r="P9" s="8"/>
    </row>
    <row r="10" spans="1:16" ht="78.75">
      <c r="A10" s="12" t="s">
        <v>8</v>
      </c>
      <c r="B10" s="13" t="s">
        <v>9</v>
      </c>
      <c r="C10" s="9"/>
      <c r="D10" s="9"/>
      <c r="E10" s="9"/>
      <c r="F10" s="9"/>
      <c r="G10" s="9"/>
      <c r="H10" s="9"/>
      <c r="I10" s="9"/>
      <c r="J10" s="9"/>
      <c r="K10" s="9"/>
      <c r="L10" s="9"/>
      <c r="M10" s="9"/>
      <c r="N10" s="9"/>
      <c r="O10" s="9"/>
      <c r="P10" s="9"/>
    </row>
    <row r="11" spans="1:16" ht="31.5">
      <c r="A11" s="12" t="s">
        <v>10</v>
      </c>
      <c r="B11" s="13" t="s">
        <v>11</v>
      </c>
      <c r="C11" s="9"/>
      <c r="D11" s="9"/>
      <c r="E11" s="9"/>
      <c r="F11" s="9"/>
      <c r="G11" s="9"/>
      <c r="H11" s="9"/>
      <c r="I11" s="9"/>
      <c r="J11" s="9"/>
      <c r="K11" s="9"/>
      <c r="L11" s="9"/>
      <c r="M11" s="9"/>
      <c r="N11" s="9"/>
      <c r="O11" s="9"/>
      <c r="P11" s="9"/>
    </row>
    <row r="12" spans="1:16" ht="78.75">
      <c r="A12" s="12" t="s">
        <v>12</v>
      </c>
      <c r="B12" s="13" t="s">
        <v>14</v>
      </c>
      <c r="C12" s="10"/>
      <c r="D12" s="10"/>
      <c r="E12" s="10"/>
      <c r="F12" s="10"/>
      <c r="G12" s="10"/>
      <c r="H12" s="10"/>
      <c r="I12" s="10"/>
      <c r="J12" s="10"/>
      <c r="K12" s="10"/>
      <c r="L12" s="10"/>
      <c r="M12" s="10"/>
      <c r="N12" s="10"/>
      <c r="O12" s="10"/>
      <c r="P12" s="10"/>
    </row>
    <row r="13" spans="1:16" ht="63">
      <c r="A13" s="12" t="s">
        <v>13</v>
      </c>
      <c r="B13" s="13" t="s">
        <v>15</v>
      </c>
      <c r="C13" s="10"/>
      <c r="D13" s="10"/>
      <c r="E13" s="10"/>
      <c r="F13" s="10"/>
      <c r="G13" s="10"/>
      <c r="H13" s="10"/>
      <c r="I13" s="10"/>
      <c r="J13" s="10"/>
      <c r="K13" s="10"/>
      <c r="L13" s="10"/>
      <c r="M13" s="10"/>
      <c r="N13" s="10"/>
      <c r="O13" s="10"/>
      <c r="P13" s="10"/>
    </row>
    <row r="14" spans="1:16" ht="20.25" customHeight="1">
      <c r="A14" s="23" t="s">
        <v>729</v>
      </c>
      <c r="B14" s="24"/>
      <c r="C14" s="9"/>
      <c r="D14" s="9"/>
      <c r="E14" s="9"/>
      <c r="F14" s="9"/>
      <c r="G14" s="9"/>
      <c r="H14" s="9"/>
      <c r="I14" s="9"/>
      <c r="J14" s="9"/>
      <c r="K14" s="9"/>
      <c r="L14" s="11"/>
      <c r="M14" s="9"/>
      <c r="N14" s="9"/>
      <c r="O14" s="9"/>
      <c r="P14" s="9"/>
    </row>
    <row r="15" spans="1:16" ht="78.75">
      <c r="A15" s="14" t="s">
        <v>17</v>
      </c>
      <c r="B15" s="15" t="s">
        <v>26</v>
      </c>
      <c r="C15" s="9"/>
      <c r="D15" s="9"/>
      <c r="E15" s="9"/>
      <c r="F15" s="9"/>
      <c r="G15" s="9"/>
      <c r="H15" s="9"/>
      <c r="I15" s="9"/>
      <c r="J15" s="9"/>
      <c r="K15" s="9"/>
      <c r="L15" s="9"/>
      <c r="M15" s="9"/>
      <c r="N15" s="9"/>
      <c r="O15" s="9"/>
      <c r="P15" s="9"/>
    </row>
    <row r="16" spans="1:16" ht="47.25">
      <c r="A16" s="16" t="s">
        <v>18</v>
      </c>
      <c r="B16" s="17" t="s">
        <v>27</v>
      </c>
      <c r="C16" s="9"/>
      <c r="D16" s="9"/>
      <c r="E16" s="9"/>
      <c r="F16" s="9"/>
      <c r="G16" s="9"/>
      <c r="H16" s="9"/>
      <c r="I16" s="9"/>
      <c r="J16" s="9"/>
      <c r="K16" s="9"/>
      <c r="L16" s="9"/>
      <c r="M16" s="9"/>
      <c r="N16" s="9"/>
      <c r="O16" s="9"/>
      <c r="P16" s="9"/>
    </row>
    <row r="17" spans="1:16" ht="47.25">
      <c r="A17" s="16" t="s">
        <v>19</v>
      </c>
      <c r="B17" s="17" t="s">
        <v>28</v>
      </c>
      <c r="C17" s="9"/>
      <c r="D17" s="9"/>
      <c r="E17" s="9"/>
      <c r="F17" s="9"/>
      <c r="G17" s="9"/>
      <c r="H17" s="9"/>
      <c r="I17" s="9"/>
      <c r="J17" s="9"/>
      <c r="K17" s="9"/>
      <c r="L17" s="9"/>
      <c r="M17" s="9"/>
      <c r="N17" s="9"/>
      <c r="O17" s="9"/>
      <c r="P17" s="9"/>
    </row>
    <row r="18" spans="1:16" ht="47.25">
      <c r="A18" s="16" t="s">
        <v>20</v>
      </c>
      <c r="B18" s="17" t="s">
        <v>29</v>
      </c>
      <c r="C18" s="9"/>
      <c r="D18" s="9"/>
      <c r="E18" s="9"/>
      <c r="F18" s="9"/>
      <c r="G18" s="9"/>
      <c r="H18" s="9"/>
      <c r="I18" s="9"/>
      <c r="J18" s="9"/>
      <c r="K18" s="9"/>
      <c r="L18" s="9"/>
      <c r="M18" s="9"/>
      <c r="N18" s="9"/>
      <c r="O18" s="9"/>
      <c r="P18" s="9"/>
    </row>
    <row r="19" spans="1:16" ht="63">
      <c r="A19" s="16" t="s">
        <v>21</v>
      </c>
      <c r="B19" s="17" t="s">
        <v>30</v>
      </c>
      <c r="C19" s="9"/>
      <c r="D19" s="9"/>
      <c r="E19" s="9"/>
      <c r="F19" s="9"/>
      <c r="G19" s="9"/>
      <c r="H19" s="9"/>
      <c r="I19" s="9"/>
      <c r="J19" s="9"/>
      <c r="K19" s="9"/>
      <c r="L19" s="9"/>
      <c r="M19" s="9"/>
      <c r="N19" s="9"/>
      <c r="O19" s="9"/>
      <c r="P19" s="9"/>
    </row>
    <row r="20" spans="1:16" ht="47.25">
      <c r="A20" s="16" t="s">
        <v>22</v>
      </c>
      <c r="B20" s="17" t="s">
        <v>31</v>
      </c>
      <c r="C20" s="9"/>
      <c r="D20" s="9"/>
      <c r="E20" s="9"/>
      <c r="F20" s="9"/>
      <c r="G20" s="9"/>
      <c r="H20" s="9"/>
      <c r="I20" s="9"/>
      <c r="J20" s="9"/>
      <c r="K20" s="9"/>
      <c r="L20" s="9"/>
      <c r="M20" s="9"/>
      <c r="N20" s="9"/>
      <c r="O20" s="9"/>
      <c r="P20" s="9"/>
    </row>
    <row r="21" spans="1:16" ht="63">
      <c r="A21" s="16" t="s">
        <v>23</v>
      </c>
      <c r="B21" s="17" t="s">
        <v>32</v>
      </c>
      <c r="C21" s="9"/>
      <c r="D21" s="9"/>
      <c r="E21" s="9"/>
      <c r="F21" s="9"/>
      <c r="G21" s="9"/>
      <c r="H21" s="9"/>
      <c r="I21" s="9"/>
      <c r="J21" s="9"/>
      <c r="K21" s="9"/>
      <c r="L21" s="9"/>
      <c r="M21" s="9"/>
      <c r="N21" s="9"/>
      <c r="O21" s="9"/>
      <c r="P21" s="9"/>
    </row>
    <row r="22" spans="1:16" ht="63">
      <c r="A22" s="16" t="s">
        <v>24</v>
      </c>
      <c r="B22" s="17" t="s">
        <v>33</v>
      </c>
      <c r="C22" s="9"/>
      <c r="D22" s="9"/>
      <c r="E22" s="9"/>
      <c r="F22" s="9"/>
      <c r="G22" s="9"/>
      <c r="H22" s="9"/>
      <c r="I22" s="9"/>
      <c r="J22" s="9"/>
      <c r="K22" s="9"/>
      <c r="L22" s="9"/>
      <c r="M22" s="9"/>
      <c r="N22" s="9"/>
      <c r="O22" s="9"/>
      <c r="P22" s="9"/>
    </row>
    <row r="23" spans="1:16" ht="47.25">
      <c r="A23" s="53" t="s">
        <v>25</v>
      </c>
      <c r="B23" s="18" t="s">
        <v>34</v>
      </c>
      <c r="C23" s="9"/>
      <c r="D23" s="9"/>
      <c r="E23" s="9"/>
      <c r="F23" s="9"/>
      <c r="G23" s="9"/>
      <c r="H23" s="9"/>
      <c r="I23" s="9"/>
      <c r="J23" s="9"/>
      <c r="K23" s="9"/>
      <c r="L23" s="9"/>
      <c r="M23" s="9"/>
      <c r="N23" s="9"/>
      <c r="O23" s="9"/>
      <c r="P23" s="9"/>
    </row>
  </sheetData>
  <mergeCells count="5">
    <mergeCell ref="A1:B1"/>
    <mergeCell ref="A2:B2"/>
    <mergeCell ref="A3:B7"/>
    <mergeCell ref="A9:B9"/>
    <mergeCell ref="A8:B8"/>
  </mergeCell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sheetPr codeName="Sheet6"/>
  <dimension ref="A1:AQ137"/>
  <sheetViews>
    <sheetView showGridLines="0" tabSelected="1" view="pageBreakPreview" topLeftCell="A4" zoomScaleNormal="145" zoomScaleSheetLayoutView="100" workbookViewId="0">
      <selection activeCell="F15" sqref="F15"/>
    </sheetView>
  </sheetViews>
  <sheetFormatPr defaultColWidth="8.85546875" defaultRowHeight="15"/>
  <cols>
    <col min="1" max="1" width="32.140625" customWidth="1"/>
    <col min="2" max="2" width="50.85546875" customWidth="1"/>
    <col min="4" max="4" width="8.85546875" hidden="1" customWidth="1"/>
  </cols>
  <sheetData>
    <row r="1" spans="1:43">
      <c r="A1" s="52" t="s">
        <v>0</v>
      </c>
      <c r="B1" s="19"/>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c r="A2" s="46" t="s">
        <v>2</v>
      </c>
      <c r="B2" s="22">
        <v>43466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1:43">
      <c r="A3" s="46" t="s">
        <v>35</v>
      </c>
      <c r="B3" s="2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4" spans="1:43">
      <c r="A4" s="46" t="s">
        <v>37</v>
      </c>
      <c r="B4" s="2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row>
    <row r="5" spans="1:43">
      <c r="A5" s="46" t="s">
        <v>1</v>
      </c>
      <c r="B5" s="47"/>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row>
    <row r="6" spans="1:43">
      <c r="A6" s="47" t="s">
        <v>656</v>
      </c>
      <c r="B6" s="4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row>
    <row r="7" spans="1:43">
      <c r="A7" s="47" t="s">
        <v>657</v>
      </c>
      <c r="B7" s="4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row>
    <row r="8" spans="1:43">
      <c r="A8" s="47" t="s">
        <v>658</v>
      </c>
      <c r="B8" s="45"/>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row>
    <row r="9" spans="1:43">
      <c r="A9" s="46" t="s">
        <v>733</v>
      </c>
      <c r="B9" s="51" t="s">
        <v>1340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row>
    <row r="10" spans="1:43" ht="29.25">
      <c r="A10" s="46" t="s">
        <v>734</v>
      </c>
      <c r="B10" s="51" t="s">
        <v>1167</v>
      </c>
      <c r="C10" s="1"/>
      <c r="D10" s="1">
        <f>IFERROR(VLOOKUP(B10,sector_10,2,FALSE),0)</f>
        <v>5</v>
      </c>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row>
    <row r="11" spans="1:43">
      <c r="A11" s="46" t="s">
        <v>738</v>
      </c>
      <c r="B11" s="50">
        <f>IFERROR(IFERROR(VLOOKUP(B9,sectorwithcode,2,FALSE),VLOOKUP(B10,subsector_codes,2,FALSE)),"")</f>
        <v>902137</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row>
    <row r="12" spans="1:43">
      <c r="A12" s="46" t="s">
        <v>739</v>
      </c>
      <c r="B12" s="2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row>
    <row r="13" spans="1:43">
      <c r="A13" s="46" t="s">
        <v>38</v>
      </c>
      <c r="B13" s="45"/>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row>
    <row r="14" spans="1:43">
      <c r="A14" s="47" t="s">
        <v>36</v>
      </c>
      <c r="B14" s="2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row>
    <row r="15" spans="1:43">
      <c r="A15" s="48" t="s">
        <v>41</v>
      </c>
      <c r="B15" s="45"/>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row>
    <row r="16" spans="1:43" ht="25.5">
      <c r="A16" s="49" t="s">
        <v>39</v>
      </c>
      <c r="B16" s="78" t="s">
        <v>1404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c r="A18" s="52" t="s">
        <v>6</v>
      </c>
      <c r="B18" s="72" t="str">
        <f>IF(B22&lt;40,"High Risk",IF(B22&lt;70,"Medium Risk","Low Risk"))</f>
        <v>High Risk</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c r="A19" s="7" t="s">
        <v>724</v>
      </c>
      <c r="B19" s="73">
        <f>Checklist!E6</f>
        <v>2.5</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c r="A20" s="7" t="s">
        <v>725</v>
      </c>
      <c r="B20" s="73">
        <f>Checklist!E26</f>
        <v>10</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1:43">
      <c r="A21" s="7" t="s">
        <v>726</v>
      </c>
      <c r="B21" s="73">
        <f>Checklist!E43</f>
        <v>0</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c r="A22" s="20" t="s">
        <v>732</v>
      </c>
      <c r="B22" s="74">
        <f>AVERAGE(B19:B21)</f>
        <v>4.166666666666667</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spans="1:43">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row>
    <row r="24" spans="1:43">
      <c r="A24" s="7" t="s">
        <v>727</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1:43">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3">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3">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1:43">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3:43">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3:43">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3:43">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3:43">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3:43">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3:43">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3:43">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3:43">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3:43">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3:43">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3:43">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3:43">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3:43">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3:43">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3:43">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3:43">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3:43">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3:43">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3:43">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3:43">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3:43">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3:43">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3:43">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3:43">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3:43">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3:43">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3:43">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3:43">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3:43">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3:43">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3:43">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3:43">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3:43">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3:43">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3:43">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row>
    <row r="68" spans="3:43">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spans="3:43">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spans="3:43">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row>
    <row r="71" spans="3:43">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row>
    <row r="72" spans="3:43">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row>
    <row r="73" spans="3:43">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row>
    <row r="74" spans="3:43">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row>
    <row r="75" spans="3:43">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row>
    <row r="76" spans="3:43">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row>
    <row r="77" spans="3:43">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row>
    <row r="78" spans="3:43">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row>
    <row r="79" spans="3:43">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row>
    <row r="80" spans="3:43">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row>
    <row r="81" spans="3:43">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row>
    <row r="82" spans="3:43">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row>
    <row r="83" spans="3:43">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row>
    <row r="84" spans="3:43">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row>
    <row r="85" spans="3:43">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row>
    <row r="86" spans="3:43">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row>
    <row r="87" spans="3:43">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row>
    <row r="88" spans="3:43">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row>
    <row r="89" spans="3:43">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row>
    <row r="90" spans="3:43">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row>
    <row r="91" spans="3:43">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row>
    <row r="92" spans="3:43">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row>
    <row r="93" spans="3:43">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row>
    <row r="94" spans="3:43">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row>
    <row r="95" spans="3:43">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row>
    <row r="96" spans="3:43">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row>
    <row r="97" spans="3:43">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row>
    <row r="98" spans="3:43">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row>
    <row r="99" spans="3:43">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row>
    <row r="100" spans="3:43">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row>
    <row r="101" spans="3:43">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row>
    <row r="102" spans="3:43">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row>
    <row r="103" spans="3:43">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row>
    <row r="104" spans="3:43">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row>
    <row r="105" spans="3:43">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row>
    <row r="106" spans="3:43">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row>
    <row r="107" spans="3:43">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row>
    <row r="108" spans="3:43">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row>
    <row r="109" spans="3:43">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row>
    <row r="110" spans="3:43">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row>
    <row r="111" spans="3:43">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row>
    <row r="112" spans="3:43">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row>
    <row r="113" spans="3:43">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row>
    <row r="114" spans="3:43">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row>
    <row r="115" spans="3:43">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row>
    <row r="116" spans="3:43">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row>
    <row r="117" spans="3:43">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row>
    <row r="118" spans="3:43">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row>
    <row r="119" spans="3:43">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row>
    <row r="120" spans="3:43">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row>
    <row r="121" spans="3:43">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row>
    <row r="122" spans="3:43">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row>
    <row r="123" spans="3:43">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row>
    <row r="124" spans="3:43">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row>
    <row r="125" spans="3:43">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row>
    <row r="126" spans="3:43">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row>
    <row r="127" spans="3:43">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row>
    <row r="128" spans="3:43">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row>
    <row r="129" spans="3:43">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row>
    <row r="130" spans="3:43">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row>
    <row r="131" spans="3:43">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row>
    <row r="132" spans="3:43">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row>
    <row r="133" spans="3:43">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row>
    <row r="134" spans="3:43">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row>
    <row r="135" spans="3:43">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row>
    <row r="136" spans="3:43">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row>
    <row r="137" spans="3:43">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row>
  </sheetData>
  <conditionalFormatting sqref="B18">
    <cfRule type="containsText" dxfId="3" priority="2" operator="containsText" text="Medium Risk">
      <formula>NOT(ISERROR(SEARCH("Medium Risk",B18)))</formula>
    </cfRule>
    <cfRule type="containsText" dxfId="2" priority="3" operator="containsText" text="Low Risk">
      <formula>NOT(ISERROR(SEARCH("Low Risk",B18)))</formula>
    </cfRule>
    <cfRule type="containsText" dxfId="1" priority="4" operator="containsText" text="High Risk">
      <formula>NOT(ISERROR(SEARCH("High Risk",B18)))</formula>
    </cfRule>
  </conditionalFormatting>
  <conditionalFormatting sqref="B10">
    <cfRule type="expression" dxfId="0" priority="1">
      <formula>IF(LEN(VLOOKUP($B$9,sectorwithcode,1,FALSE))&lt;5,FALSE,TRUE)</formula>
    </cfRule>
  </conditionalFormatting>
  <dataValidations xWindow="590" yWindow="415" count="10">
    <dataValidation type="date" allowBlank="1" showErrorMessage="1" promptTitle="date format" prompt="DD/MM/YYYY" sqref="B2">
      <formula1>32874</formula1>
      <formula2>69399</formula2>
    </dataValidation>
    <dataValidation type="list" allowBlank="1" showInputMessage="1" showErrorMessage="1" prompt="-Category-" sqref="B15">
      <formula1>category</formula1>
    </dataValidation>
    <dataValidation type="list" allowBlank="1" showInputMessage="1" showErrorMessage="1" prompt="INSERT DIVISION" sqref="B6">
      <formula1>IF(B7="",DIVISION,INDIRECT("Nothing"))</formula1>
    </dataValidation>
    <dataValidation type="list" allowBlank="1" showInputMessage="1" showErrorMessage="1" prompt="INSERT DISTRICT" sqref="B7">
      <formula1>IF(B8="",INDIRECT(CONCATENATE($B$6,"_DIVISION")),INDIRECT("Nothing"))</formula1>
    </dataValidation>
    <dataValidation type="list" allowBlank="1" showInputMessage="1" showErrorMessage="1" prompt="INSERT THANA" sqref="B8">
      <formula1>INDIRECT(B7)</formula1>
    </dataValidation>
    <dataValidation type="list" allowBlank="1" showInputMessage="1" showErrorMessage="1" sqref="B13">
      <formula1>core_market</formula1>
    </dataValidation>
    <dataValidation type="list" allowBlank="1" showInputMessage="1" showErrorMessage="1" sqref="B16">
      <formula1>transaction_type</formula1>
    </dataValidation>
    <dataValidation type="list" allowBlank="1" showInputMessage="1" showErrorMessage="1" sqref="B9">
      <formula1>IF(B10="",Sector_list,INDIRECT("Nothing"))</formula1>
    </dataValidation>
    <dataValidation type="list" allowBlank="1" showInputMessage="1" showErrorMessage="1" sqref="B10">
      <formula1>INDIRECT(SUBSTITUTE(SUBSTITUTE(SUBSTITUTE(SUBSTITUTE(SUBSTITUTE(SUBSTITUTE(SUBSTITUTE($B$9,")",""),"(","_"),"/","_"),"&amp;","_")," ","_"),",","_"),"-","_"))</formula1>
    </dataValidation>
    <dataValidation type="custom" allowBlank="1" showInputMessage="1" showErrorMessage="1" error="Please use upper case" sqref="B3 B12 B14">
      <formula1>EXACT(UPPER(B3),B3)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dimension ref="A1:H83"/>
  <sheetViews>
    <sheetView topLeftCell="A24" zoomScale="85" zoomScaleNormal="85" workbookViewId="0">
      <selection activeCell="B27" sqref="B27"/>
    </sheetView>
  </sheetViews>
  <sheetFormatPr defaultColWidth="0" defaultRowHeight="15" zeroHeight="1"/>
  <cols>
    <col min="1" max="1" width="4.7109375" customWidth="1"/>
    <col min="2" max="2" width="32.85546875" customWidth="1"/>
    <col min="3" max="3" width="44" customWidth="1"/>
    <col min="4" max="4" width="13.42578125" customWidth="1"/>
    <col min="5" max="5" width="10.7109375" customWidth="1"/>
    <col min="6" max="6" width="8" style="60" customWidth="1"/>
    <col min="7" max="7" width="9.140625" style="60" customWidth="1"/>
    <col min="8" max="8" width="44.42578125" style="61" customWidth="1"/>
    <col min="9" max="16384" width="9.140625" hidden="1"/>
  </cols>
  <sheetData>
    <row r="1" spans="1:8" s="27" customFormat="1">
      <c r="A1" s="95" t="s">
        <v>723</v>
      </c>
      <c r="B1" s="95"/>
      <c r="C1" s="95"/>
      <c r="D1" s="95"/>
      <c r="E1" s="25"/>
      <c r="F1" s="25"/>
      <c r="G1" s="25"/>
      <c r="H1" s="26"/>
    </row>
    <row r="2" spans="1:8" s="27" customFormat="1">
      <c r="A2" s="97" t="str">
        <f>CONCATENATE("Project: "&amp;ProjectDetails!B3)</f>
        <v xml:space="preserve">Project: </v>
      </c>
      <c r="B2" s="97"/>
      <c r="C2" s="97" t="str">
        <f>CONCATENATE("Transaction ID: "&amp;ProjectDetails!B4)</f>
        <v xml:space="preserve">Transaction ID: </v>
      </c>
      <c r="D2" s="97"/>
      <c r="E2" s="55"/>
      <c r="F2" s="25"/>
      <c r="G2" s="25"/>
      <c r="H2" s="26"/>
    </row>
    <row r="3" spans="1:8" s="27" customFormat="1">
      <c r="A3" s="98" t="str">
        <f>CONCATENATE("Date: "&amp;TEXT(ProjectDetails!B2,"dd-mm-yyyy"))</f>
        <v>Date: 01-01-2019</v>
      </c>
      <c r="B3" s="98"/>
      <c r="C3" s="98" t="str">
        <f>CONCATENATE("Risk rating of the project: "&amp;ProjectDetails!B18)</f>
        <v>Risk rating of the project: High Risk</v>
      </c>
      <c r="D3" s="98"/>
      <c r="E3" s="56"/>
      <c r="F3" s="25"/>
      <c r="G3" s="25"/>
      <c r="H3" s="26"/>
    </row>
    <row r="4" spans="1:8" s="30" customFormat="1" ht="45.75" customHeight="1">
      <c r="A4" s="96" t="s">
        <v>3</v>
      </c>
      <c r="B4" s="96"/>
      <c r="C4" s="96"/>
      <c r="D4" s="96"/>
      <c r="E4" s="58"/>
      <c r="F4" s="28"/>
      <c r="G4" s="28"/>
      <c r="H4" s="29"/>
    </row>
    <row r="5" spans="1:8" s="27" customFormat="1">
      <c r="A5" s="31"/>
      <c r="B5" s="32" t="s">
        <v>662</v>
      </c>
      <c r="C5" s="32" t="s">
        <v>4</v>
      </c>
      <c r="D5" s="32" t="s">
        <v>5</v>
      </c>
      <c r="E5" s="57" t="s">
        <v>659</v>
      </c>
      <c r="F5" s="33" t="s">
        <v>730</v>
      </c>
      <c r="G5" s="33" t="s">
        <v>731</v>
      </c>
      <c r="H5" s="26"/>
    </row>
    <row r="6" spans="1:8">
      <c r="A6" s="34" t="s">
        <v>663</v>
      </c>
      <c r="B6" s="35"/>
      <c r="C6" s="35"/>
      <c r="D6" s="35"/>
      <c r="E6" s="54">
        <f>SUM(E7:E24)</f>
        <v>2.5</v>
      </c>
      <c r="F6" s="54"/>
      <c r="G6" s="54">
        <f>SUM(G7:G24)</f>
        <v>100</v>
      </c>
      <c r="H6" s="76" t="s">
        <v>666</v>
      </c>
    </row>
    <row r="7" spans="1:8" ht="30" customHeight="1">
      <c r="A7" s="39">
        <v>1.01</v>
      </c>
      <c r="B7" s="36" t="s">
        <v>660</v>
      </c>
      <c r="C7" s="71"/>
      <c r="D7" s="59"/>
      <c r="E7" s="37">
        <f>IF(F7=1,G7,IF(F7=3,G7/2,0))</f>
        <v>0</v>
      </c>
      <c r="F7" s="38">
        <v>2</v>
      </c>
      <c r="G7" s="75">
        <v>6</v>
      </c>
      <c r="H7" s="94" t="s">
        <v>1402</v>
      </c>
    </row>
    <row r="8" spans="1:8" ht="30" customHeight="1">
      <c r="A8" s="39">
        <v>1.02</v>
      </c>
      <c r="B8" s="36" t="s">
        <v>661</v>
      </c>
      <c r="C8" s="71"/>
      <c r="D8" s="59"/>
      <c r="E8" s="37">
        <f t="shared" ref="E8:E13" si="0">IF(F8=1,G8,IF(F8=3,G8/2,0))</f>
        <v>0</v>
      </c>
      <c r="F8" s="38">
        <v>2</v>
      </c>
      <c r="G8" s="75">
        <v>5</v>
      </c>
      <c r="H8" s="94"/>
    </row>
    <row r="9" spans="1:8" ht="30" customHeight="1">
      <c r="A9" s="39">
        <v>1.03</v>
      </c>
      <c r="B9" s="36" t="s">
        <v>667</v>
      </c>
      <c r="C9" s="71"/>
      <c r="D9" s="59"/>
      <c r="E9" s="37">
        <f t="shared" si="0"/>
        <v>0</v>
      </c>
      <c r="F9" s="38">
        <v>2</v>
      </c>
      <c r="G9" s="75">
        <v>8</v>
      </c>
      <c r="H9" s="94"/>
    </row>
    <row r="10" spans="1:8" ht="30" customHeight="1">
      <c r="A10" s="39">
        <v>1.04</v>
      </c>
      <c r="B10" s="36" t="s">
        <v>668</v>
      </c>
      <c r="C10" s="71"/>
      <c r="D10" s="59"/>
      <c r="E10" s="37">
        <f t="shared" si="0"/>
        <v>0</v>
      </c>
      <c r="F10" s="38">
        <v>2</v>
      </c>
      <c r="G10" s="75">
        <v>5</v>
      </c>
      <c r="H10" s="94"/>
    </row>
    <row r="11" spans="1:8" ht="30" customHeight="1">
      <c r="A11" s="39">
        <v>1.05</v>
      </c>
      <c r="B11" s="36" t="s">
        <v>669</v>
      </c>
      <c r="C11" s="71"/>
      <c r="D11" s="59"/>
      <c r="E11" s="37">
        <f t="shared" si="0"/>
        <v>0</v>
      </c>
      <c r="F11" s="38">
        <v>2</v>
      </c>
      <c r="G11" s="75">
        <v>8</v>
      </c>
      <c r="H11" s="94"/>
    </row>
    <row r="12" spans="1:8" ht="30" customHeight="1">
      <c r="A12" s="39">
        <v>1.06</v>
      </c>
      <c r="B12" s="36" t="s">
        <v>670</v>
      </c>
      <c r="C12" s="71"/>
      <c r="D12" s="59"/>
      <c r="E12" s="37">
        <f t="shared" si="0"/>
        <v>2.5</v>
      </c>
      <c r="F12" s="38">
        <v>3</v>
      </c>
      <c r="G12" s="75">
        <v>5</v>
      </c>
      <c r="H12" s="94"/>
    </row>
    <row r="13" spans="1:8" ht="30" customHeight="1">
      <c r="A13" s="39">
        <v>1.07</v>
      </c>
      <c r="B13" s="36" t="s">
        <v>671</v>
      </c>
      <c r="C13" s="71"/>
      <c r="D13" s="59"/>
      <c r="E13" s="37">
        <f t="shared" si="0"/>
        <v>0</v>
      </c>
      <c r="F13" s="38">
        <v>2</v>
      </c>
      <c r="G13" s="75">
        <v>4</v>
      </c>
      <c r="H13" s="94"/>
    </row>
    <row r="14" spans="1:8" ht="71.25">
      <c r="A14" s="39">
        <v>1.08</v>
      </c>
      <c r="B14" s="36" t="s">
        <v>672</v>
      </c>
      <c r="C14" s="71"/>
      <c r="D14" s="59"/>
      <c r="E14" s="37">
        <f>IF(F14=2,G14,0)</f>
        <v>0</v>
      </c>
      <c r="F14" s="38">
        <v>1</v>
      </c>
      <c r="G14" s="75">
        <v>6</v>
      </c>
      <c r="H14" s="77"/>
    </row>
    <row r="15" spans="1:8" ht="42.75">
      <c r="A15" s="39">
        <v>1.0900000000000001</v>
      </c>
      <c r="B15" s="36" t="s">
        <v>673</v>
      </c>
      <c r="C15" s="59"/>
      <c r="D15" s="59"/>
      <c r="E15" s="37">
        <f>IF(F15=2,G15,0)</f>
        <v>0</v>
      </c>
      <c r="F15" s="38">
        <v>1</v>
      </c>
      <c r="G15" s="75">
        <v>8</v>
      </c>
      <c r="H15" s="77"/>
    </row>
    <row r="16" spans="1:8" ht="42.75">
      <c r="A16" s="39">
        <v>1.1000000000000001</v>
      </c>
      <c r="B16" s="36" t="s">
        <v>674</v>
      </c>
      <c r="C16" s="59"/>
      <c r="D16" s="59"/>
      <c r="E16" s="37">
        <f>IF(F16=2,G16,0)</f>
        <v>0</v>
      </c>
      <c r="F16" s="38">
        <v>1</v>
      </c>
      <c r="G16" s="75">
        <v>5</v>
      </c>
      <c r="H16" s="77"/>
    </row>
    <row r="17" spans="1:8" ht="57">
      <c r="A17" s="39">
        <v>1.1100000000000001</v>
      </c>
      <c r="B17" s="36" t="s">
        <v>680</v>
      </c>
      <c r="C17" s="59"/>
      <c r="D17" s="59"/>
      <c r="E17" s="37">
        <f>IF(F17=2,G17,0)</f>
        <v>0</v>
      </c>
      <c r="F17" s="38">
        <v>1</v>
      </c>
      <c r="G17" s="75">
        <v>6</v>
      </c>
      <c r="H17" s="77" t="s">
        <v>681</v>
      </c>
    </row>
    <row r="18" spans="1:8" ht="57">
      <c r="A18" s="39">
        <v>1.1200000000000001</v>
      </c>
      <c r="B18" s="36" t="s">
        <v>682</v>
      </c>
      <c r="C18" s="59"/>
      <c r="D18" s="59"/>
      <c r="E18" s="37">
        <f>IF(F18=2,G18,0)</f>
        <v>0</v>
      </c>
      <c r="F18" s="38">
        <v>1</v>
      </c>
      <c r="G18" s="75">
        <v>5</v>
      </c>
      <c r="H18" s="77" t="s">
        <v>1371</v>
      </c>
    </row>
    <row r="19" spans="1:8" ht="44.25" customHeight="1">
      <c r="A19" s="39">
        <v>1.1299999999999999</v>
      </c>
      <c r="B19" s="36" t="s">
        <v>675</v>
      </c>
      <c r="C19" s="59"/>
      <c r="D19" s="59"/>
      <c r="E19" s="37">
        <f t="shared" ref="E19:E24" si="1">IF(F19=1,G19,0)</f>
        <v>0</v>
      </c>
      <c r="F19" s="38">
        <v>2</v>
      </c>
      <c r="G19" s="75">
        <v>6</v>
      </c>
      <c r="H19" s="77" t="s">
        <v>740</v>
      </c>
    </row>
    <row r="20" spans="1:8" ht="30.75" customHeight="1">
      <c r="A20" s="39">
        <v>1.1399999999999999</v>
      </c>
      <c r="B20" s="36" t="s">
        <v>1361</v>
      </c>
      <c r="C20" s="59"/>
      <c r="D20" s="59"/>
      <c r="E20" s="37">
        <f t="shared" si="1"/>
        <v>0</v>
      </c>
      <c r="F20" s="38">
        <v>2</v>
      </c>
      <c r="G20" s="75">
        <v>6</v>
      </c>
      <c r="H20" s="77"/>
    </row>
    <row r="21" spans="1:8" ht="30.75" customHeight="1">
      <c r="A21" s="39">
        <v>1.1499999999999999</v>
      </c>
      <c r="B21" s="36" t="s">
        <v>676</v>
      </c>
      <c r="C21" s="59"/>
      <c r="D21" s="59"/>
      <c r="E21" s="37">
        <f t="shared" si="1"/>
        <v>0</v>
      </c>
      <c r="F21" s="38">
        <v>2</v>
      </c>
      <c r="G21" s="75">
        <v>6</v>
      </c>
      <c r="H21" s="77" t="s">
        <v>741</v>
      </c>
    </row>
    <row r="22" spans="1:8" ht="30.75" customHeight="1">
      <c r="A22" s="39">
        <v>1.1599999999999999</v>
      </c>
      <c r="B22" s="36" t="s">
        <v>677</v>
      </c>
      <c r="C22" s="59"/>
      <c r="D22" s="59"/>
      <c r="E22" s="37">
        <f t="shared" si="1"/>
        <v>0</v>
      </c>
      <c r="F22" s="38">
        <v>2</v>
      </c>
      <c r="G22" s="75">
        <v>3</v>
      </c>
      <c r="H22" s="77" t="s">
        <v>741</v>
      </c>
    </row>
    <row r="23" spans="1:8" ht="30.75" customHeight="1">
      <c r="A23" s="39">
        <v>1.17</v>
      </c>
      <c r="B23" s="36" t="s">
        <v>678</v>
      </c>
      <c r="C23" s="59"/>
      <c r="D23" s="59"/>
      <c r="E23" s="37">
        <f t="shared" si="1"/>
        <v>0</v>
      </c>
      <c r="F23" s="38">
        <v>2</v>
      </c>
      <c r="G23" s="75">
        <v>5</v>
      </c>
      <c r="H23" s="77"/>
    </row>
    <row r="24" spans="1:8" ht="30.75" customHeight="1">
      <c r="A24" s="39">
        <v>1.18</v>
      </c>
      <c r="B24" s="36" t="s">
        <v>679</v>
      </c>
      <c r="C24" s="59"/>
      <c r="D24" s="59"/>
      <c r="E24" s="37">
        <f t="shared" si="1"/>
        <v>0</v>
      </c>
      <c r="F24" s="38">
        <v>2</v>
      </c>
      <c r="G24" s="75">
        <v>3</v>
      </c>
      <c r="H24" s="77"/>
    </row>
    <row r="25" spans="1:8">
      <c r="A25" s="40"/>
      <c r="B25" s="27"/>
      <c r="C25" s="27"/>
      <c r="D25" s="27"/>
      <c r="E25" s="41"/>
      <c r="F25" s="38"/>
      <c r="G25" s="38"/>
      <c r="H25" s="26"/>
    </row>
    <row r="26" spans="1:8">
      <c r="A26" s="42" t="s">
        <v>664</v>
      </c>
      <c r="B26" s="42"/>
      <c r="C26" s="42"/>
      <c r="D26" s="42"/>
      <c r="E26" s="43">
        <f>SUM(E27:E41)</f>
        <v>10</v>
      </c>
      <c r="F26" s="43"/>
      <c r="G26" s="43">
        <f>SUM(G27:G41)</f>
        <v>100</v>
      </c>
      <c r="H26" s="44"/>
    </row>
    <row r="27" spans="1:8" ht="57">
      <c r="A27" s="39">
        <v>2.0099999999999998</v>
      </c>
      <c r="B27" s="36" t="str">
        <f>VLOOKUP(RIGHT(A27*100,2)*1,sector_questions,IFERROR(VLOOKUP(ProjectDetails!$B$10,sector_10,2,FALSE),0)+2,FALSE)</f>
        <v>There are mchanisms to control volatile organic compounds.</v>
      </c>
      <c r="C27" s="59"/>
      <c r="D27" s="59"/>
      <c r="E27" s="37">
        <f>IF(F27=1,G27,0)</f>
        <v>0</v>
      </c>
      <c r="F27" s="38">
        <v>2</v>
      </c>
      <c r="G27" s="38">
        <v>7</v>
      </c>
      <c r="H27" s="77"/>
    </row>
    <row r="28" spans="1:8" ht="28.5">
      <c r="A28" s="39">
        <v>2.02</v>
      </c>
      <c r="B28" s="36" t="str">
        <f>VLOOKUP(RIGHT(A28*100,2)*1,sector_questions,IFERROR(VLOOKUP(ProjectDetails!$B$10,sector_10,2,FALSE),0)+2,FALSE)</f>
        <v>There is sufficient ventilation i.e. provisions for cross ventilation (e.g., windows at regular intervals, exhaust fans, dust controller etc.)</v>
      </c>
      <c r="C28" s="59"/>
      <c r="D28" s="59"/>
      <c r="E28" s="37">
        <f>IF(F28=1,G28,0)</f>
        <v>0</v>
      </c>
      <c r="F28" s="38">
        <v>2</v>
      </c>
      <c r="G28" s="38">
        <v>8</v>
      </c>
      <c r="H28" s="77"/>
    </row>
    <row r="29" spans="1:8" ht="42.75">
      <c r="A29" s="39">
        <v>2.0299999999999998</v>
      </c>
      <c r="B29" s="36" t="str">
        <f>VLOOKUP(RIGHT(A29*100,2)*1,sector_questions,IFERROR(VLOOKUP(ProjectDetails!$B$10,sector_10,2,FALSE),0)+2,FALSE)</f>
        <v>There are regular monitoring mechanism and records of ambient air quality and noise level.</v>
      </c>
      <c r="C29" s="59"/>
      <c r="D29" s="59"/>
      <c r="E29" s="37">
        <f t="shared" ref="E29:E35" si="2">IF(F29=1,G29,0)</f>
        <v>0</v>
      </c>
      <c r="F29" s="38">
        <v>2</v>
      </c>
      <c r="G29" s="38">
        <v>8</v>
      </c>
      <c r="H29" s="77"/>
    </row>
    <row r="30" spans="1:8" ht="28.5">
      <c r="A30" s="39">
        <v>2.04</v>
      </c>
      <c r="B30" s="36" t="str">
        <f>VLOOKUP(RIGHT(A30*100,2)*1,sector_questions,IFERROR(VLOOKUP(ProjectDetails!$B$10,sector_10,2,FALSE),0)+2,FALSE)</f>
        <v>There are mitigation measures to minimize air pollution.</v>
      </c>
      <c r="C30" s="59"/>
      <c r="D30" s="59"/>
      <c r="E30" s="37">
        <f t="shared" si="2"/>
        <v>0</v>
      </c>
      <c r="F30" s="38">
        <v>2</v>
      </c>
      <c r="G30" s="38">
        <v>7</v>
      </c>
      <c r="H30" s="77"/>
    </row>
    <row r="31" spans="1:8" ht="29.25">
      <c r="A31" s="39">
        <v>2.0499999999999998</v>
      </c>
      <c r="B31" s="36" t="str">
        <f>VLOOKUP(RIGHT(A31*100,2)*1,sector_questions,IFERROR(VLOOKUP(ProjectDetails!$B$10,sector_10,2,FALSE),0)+2,FALSE)</f>
        <v>There are mitigation measures to minimize high noise level.</v>
      </c>
      <c r="C31" s="59"/>
      <c r="D31" s="59"/>
      <c r="E31" s="37">
        <f t="shared" si="2"/>
        <v>0</v>
      </c>
      <c r="F31" s="38">
        <v>2</v>
      </c>
      <c r="G31" s="38">
        <v>6</v>
      </c>
      <c r="H31" s="77" t="s">
        <v>1359</v>
      </c>
    </row>
    <row r="32" spans="1:8" ht="28.5">
      <c r="A32" s="39">
        <v>2.06</v>
      </c>
      <c r="B32" s="36" t="str">
        <f>VLOOKUP(RIGHT(A32*100,2)*1,sector_questions,IFERROR(VLOOKUP(ProjectDetails!$B$10,sector_10,2,FALSE),0)+2,FALSE)</f>
        <v>There are proper measures to control emission of CO2, SO2, NOX.</v>
      </c>
      <c r="C32" s="59"/>
      <c r="D32" s="59"/>
      <c r="E32" s="37">
        <f t="shared" si="2"/>
        <v>10</v>
      </c>
      <c r="F32" s="38">
        <v>1</v>
      </c>
      <c r="G32" s="38">
        <v>10</v>
      </c>
      <c r="H32" s="77"/>
    </row>
    <row r="33" spans="1:8" ht="42.75">
      <c r="A33" s="39">
        <v>2.0699999999999998</v>
      </c>
      <c r="B33" s="36" t="str">
        <f>VLOOKUP(RIGHT(A33*100,2)*1,sector_questions,IFERROR(VLOOKUP(ProjectDetails!$B$10,sector_10,2,FALSE),0)+2,FALSE)</f>
        <v>Wastewater/effluent is discharged to a location which is not according to the license and permits.</v>
      </c>
      <c r="C33" s="59"/>
      <c r="D33" s="59"/>
      <c r="E33" s="37">
        <f>IF(F33=2,G33,0)</f>
        <v>0</v>
      </c>
      <c r="F33" s="38">
        <v>1</v>
      </c>
      <c r="G33" s="38">
        <v>8</v>
      </c>
      <c r="H33" s="77" t="str">
        <f>IF(ProjectDetails!D10=8,"","Location such as an agricultural field, a residential area, an enclosed water body which is a source of drinking water or used for domestic purpose etc.")</f>
        <v>Location such as an agricultural field, a residential area, an enclosed water body which is a source of drinking water or used for domestic purpose etc.</v>
      </c>
    </row>
    <row r="34" spans="1:8" ht="42.75">
      <c r="A34" s="39">
        <v>2.08</v>
      </c>
      <c r="B34" s="36" t="str">
        <f>VLOOKUP(RIGHT(A34*100,2)*1,sector_questions,IFERROR(VLOOKUP(ProjectDetails!$B$10,sector_10,2,FALSE),0)+2,FALSE)</f>
        <v>There is an installed Effluent Treatment Plant (ETP) or Sewage Treatment Plant (STP).</v>
      </c>
      <c r="C34" s="59"/>
      <c r="D34" s="59"/>
      <c r="E34" s="37">
        <f t="shared" si="2"/>
        <v>0</v>
      </c>
      <c r="F34" s="38">
        <v>2</v>
      </c>
      <c r="G34" s="38">
        <v>10</v>
      </c>
      <c r="H34" s="77"/>
    </row>
    <row r="35" spans="1:8" ht="28.5">
      <c r="A35" s="39">
        <v>2.09</v>
      </c>
      <c r="B35" s="36" t="str">
        <f>VLOOKUP(RIGHT(A35*100,2)*1,sector_questions,IFERROR(VLOOKUP(ProjectDetails!$B$10,sector_10,2,FALSE),0)+2,FALSE)</f>
        <v>There are monitoring records of treatment of water (such as quantity of water treated, quality of wastewater before and after treatment, running hours of ETP etc.)</v>
      </c>
      <c r="C35" s="59"/>
      <c r="D35" s="59"/>
      <c r="E35" s="37">
        <f t="shared" si="2"/>
        <v>0</v>
      </c>
      <c r="F35" s="38">
        <v>2</v>
      </c>
      <c r="G35" s="38">
        <v>6</v>
      </c>
      <c r="H35" s="77"/>
    </row>
    <row r="36" spans="1:8" ht="28.5">
      <c r="A36" s="39">
        <v>2.1</v>
      </c>
      <c r="B36" s="36" t="str">
        <f>VLOOKUP(RIGHT(A36*100,2)*1,sector_questions,IFERROR(VLOOKUP(ProjectDetails!$B$10,sector_10,2,FALSE),0)+2,FALSE)</f>
        <v>There is a strong odor of chemicals, dumped waste, blocked sewerage etc. caused by untreated effluent.</v>
      </c>
      <c r="C36" s="59"/>
      <c r="D36" s="59"/>
      <c r="E36" s="37">
        <f>IF(F36=2,G36,0)</f>
        <v>0</v>
      </c>
      <c r="F36" s="38">
        <v>1</v>
      </c>
      <c r="G36" s="38">
        <v>6</v>
      </c>
      <c r="H36" s="77"/>
    </row>
    <row r="37" spans="1:8" ht="42.75">
      <c r="A37" s="39">
        <v>2.11</v>
      </c>
      <c r="B37" s="36" t="str">
        <f>VLOOKUP(RIGHT(A37*100,2)*1,sector_questions,IFERROR(VLOOKUP(ProjectDetails!$B$10,sector_10,2,FALSE),0)+2,FALSE)</f>
        <v>The project keeps wastewater discharge (quality and quantity) within the prescribed limit.</v>
      </c>
      <c r="C37" s="59"/>
      <c r="D37" s="59"/>
      <c r="E37" s="37">
        <f>IF(F37=1,G37,0)</f>
        <v>0</v>
      </c>
      <c r="F37" s="38">
        <v>2</v>
      </c>
      <c r="G37" s="38">
        <v>6</v>
      </c>
      <c r="H37" s="77"/>
    </row>
    <row r="38" spans="1:8" ht="71.25">
      <c r="A38" s="39">
        <v>2.12</v>
      </c>
      <c r="B38" s="36" t="str">
        <f>VLOOKUP(RIGHT(A38*100,2)*1,sector_questions,IFERROR(VLOOKUP(ProjectDetails!$B$10,sector_10,2,FALSE),0)+2,FALSE)</f>
        <v>There is evidence of land contamination because of activities such as leakages, spills, improper storage of waste, toxic effluent discharge.</v>
      </c>
      <c r="C38" s="59"/>
      <c r="D38" s="59"/>
      <c r="E38" s="37">
        <f>IF(F38=2,G38,0)</f>
        <v>0</v>
      </c>
      <c r="F38" s="38">
        <v>1</v>
      </c>
      <c r="G38" s="38">
        <v>5</v>
      </c>
      <c r="H38" s="77"/>
    </row>
    <row r="39" spans="1:8" ht="71.25">
      <c r="A39" s="39">
        <v>2.13</v>
      </c>
      <c r="B39" s="36" t="str">
        <f>VLOOKUP(RIGHT(A39*100,2)*1,sector_questions,IFERROR(VLOOKUP(ProjectDetails!$B$10,sector_10,2,FALSE),0)+2,FALSE)</f>
        <v>There are well maintained records on quantity and quality of solid waste generated (including when it was generated) and how it is being treated.</v>
      </c>
      <c r="C39" s="59"/>
      <c r="D39" s="59"/>
      <c r="E39" s="37">
        <f>IF(F39=1,G39,0)</f>
        <v>0</v>
      </c>
      <c r="F39" s="38">
        <v>2</v>
      </c>
      <c r="G39" s="38">
        <v>5</v>
      </c>
      <c r="H39" s="77"/>
    </row>
    <row r="40" spans="1:8" ht="42.75">
      <c r="A40" s="39">
        <v>2.14</v>
      </c>
      <c r="B40" s="36" t="str">
        <f>VLOOKUP(RIGHT(A40*100,2)*1,sector_questions,IFERROR(VLOOKUP(ProjectDetails!$B$10,sector_10,2,FALSE),0)+2,FALSE)</f>
        <v>There are boxes, cartons, plastic packets, rags, unused or left over raw materials dumped indiscriminately.</v>
      </c>
      <c r="C40" s="59"/>
      <c r="D40" s="59"/>
      <c r="E40" s="37">
        <f>IF(F40=1,G40,0)</f>
        <v>0</v>
      </c>
      <c r="F40" s="38">
        <v>2</v>
      </c>
      <c r="G40" s="38">
        <v>4</v>
      </c>
      <c r="H40" s="77"/>
    </row>
    <row r="41" spans="1:8" ht="42.75">
      <c r="A41" s="39">
        <v>2.15</v>
      </c>
      <c r="B41" s="36" t="str">
        <f>VLOOKUP(RIGHT(A41*100,2)*1,sector_questions,IFERROR(VLOOKUP(ProjectDetails!$B$10,sector_10,2,FALSE),0)+2,FALSE)</f>
        <v>There are sufficient mitigation measures for transporting hazardous materials.</v>
      </c>
      <c r="C41" s="59"/>
      <c r="D41" s="59"/>
      <c r="E41" s="37">
        <f>IF(F41=2,G41,0)</f>
        <v>0</v>
      </c>
      <c r="F41" s="38">
        <v>1</v>
      </c>
      <c r="G41" s="38">
        <v>4</v>
      </c>
      <c r="H41" s="77"/>
    </row>
    <row r="42" spans="1:8">
      <c r="A42" s="27"/>
      <c r="B42" s="27"/>
      <c r="C42" s="27"/>
      <c r="D42" s="27"/>
      <c r="E42" s="41"/>
      <c r="F42" s="38"/>
      <c r="G42" s="38"/>
      <c r="H42" s="27"/>
    </row>
    <row r="43" spans="1:8">
      <c r="A43" s="42" t="s">
        <v>665</v>
      </c>
      <c r="B43" s="42"/>
      <c r="C43" s="42"/>
      <c r="D43" s="42"/>
      <c r="E43" s="43">
        <f>SUM(E44:E83)</f>
        <v>0</v>
      </c>
      <c r="F43" s="38"/>
      <c r="G43" s="38">
        <f>SUM(G44:G83)</f>
        <v>100</v>
      </c>
      <c r="H43" s="44"/>
    </row>
    <row r="44" spans="1:8" ht="71.25">
      <c r="A44" s="39">
        <v>3.01</v>
      </c>
      <c r="B44" s="36" t="s">
        <v>1403</v>
      </c>
      <c r="C44" s="59"/>
      <c r="D44" s="59"/>
      <c r="E44" s="37">
        <f t="shared" ref="E44:E83" si="3">IF(F44=1,G44,0)</f>
        <v>0</v>
      </c>
      <c r="F44" s="38">
        <v>2</v>
      </c>
      <c r="G44" s="38">
        <v>2</v>
      </c>
      <c r="H44" s="77"/>
    </row>
    <row r="45" spans="1:8" ht="42.75">
      <c r="A45" s="39">
        <v>3.02</v>
      </c>
      <c r="B45" s="36" t="s">
        <v>1398</v>
      </c>
      <c r="C45" s="59"/>
      <c r="D45" s="59"/>
      <c r="E45" s="37">
        <f t="shared" si="3"/>
        <v>0</v>
      </c>
      <c r="F45" s="38">
        <v>2</v>
      </c>
      <c r="G45" s="38">
        <v>2</v>
      </c>
      <c r="H45" s="77"/>
    </row>
    <row r="46" spans="1:8" ht="28.5">
      <c r="A46" s="39">
        <v>3.03</v>
      </c>
      <c r="B46" s="36" t="s">
        <v>1397</v>
      </c>
      <c r="C46" s="59"/>
      <c r="D46" s="59"/>
      <c r="E46" s="37">
        <f t="shared" si="3"/>
        <v>0</v>
      </c>
      <c r="F46" s="38">
        <v>2</v>
      </c>
      <c r="G46" s="38">
        <v>3</v>
      </c>
      <c r="H46" s="77"/>
    </row>
    <row r="47" spans="1:8" ht="42.75">
      <c r="A47" s="39">
        <v>3.04</v>
      </c>
      <c r="B47" s="36" t="s">
        <v>692</v>
      </c>
      <c r="C47" s="59"/>
      <c r="D47" s="59"/>
      <c r="E47" s="37">
        <f t="shared" si="3"/>
        <v>0</v>
      </c>
      <c r="F47" s="38">
        <v>2</v>
      </c>
      <c r="G47" s="38">
        <v>1.5</v>
      </c>
      <c r="H47" s="77"/>
    </row>
    <row r="48" spans="1:8" ht="42.75">
      <c r="A48" s="39">
        <v>3.05</v>
      </c>
      <c r="B48" s="36" t="s">
        <v>693</v>
      </c>
      <c r="C48" s="59"/>
      <c r="D48" s="59"/>
      <c r="E48" s="37">
        <f t="shared" si="3"/>
        <v>0</v>
      </c>
      <c r="F48" s="38">
        <v>2</v>
      </c>
      <c r="G48" s="38">
        <v>2.5</v>
      </c>
      <c r="H48" s="77"/>
    </row>
    <row r="49" spans="1:8" ht="42.75">
      <c r="A49" s="39">
        <v>3.06</v>
      </c>
      <c r="B49" s="36" t="s">
        <v>694</v>
      </c>
      <c r="C49" s="59"/>
      <c r="D49" s="59"/>
      <c r="E49" s="37">
        <f t="shared" si="3"/>
        <v>0</v>
      </c>
      <c r="F49" s="38">
        <v>2</v>
      </c>
      <c r="G49" s="38">
        <v>3</v>
      </c>
      <c r="H49" s="77"/>
    </row>
    <row r="50" spans="1:8" ht="28.5">
      <c r="A50" s="39">
        <v>3.07</v>
      </c>
      <c r="B50" s="36" t="s">
        <v>695</v>
      </c>
      <c r="C50" s="59"/>
      <c r="D50" s="59"/>
      <c r="E50" s="37">
        <f t="shared" si="3"/>
        <v>0</v>
      </c>
      <c r="F50" s="38">
        <v>2</v>
      </c>
      <c r="G50" s="38">
        <v>3</v>
      </c>
      <c r="H50" s="77"/>
    </row>
    <row r="51" spans="1:8" ht="42.75">
      <c r="A51" s="39">
        <v>3.08</v>
      </c>
      <c r="B51" s="36" t="s">
        <v>696</v>
      </c>
      <c r="C51" s="59"/>
      <c r="D51" s="59"/>
      <c r="E51" s="37">
        <f t="shared" si="3"/>
        <v>0</v>
      </c>
      <c r="F51" s="38">
        <v>2</v>
      </c>
      <c r="G51" s="38">
        <v>2</v>
      </c>
      <c r="H51" s="77"/>
    </row>
    <row r="52" spans="1:8" ht="28.5">
      <c r="A52" s="39">
        <v>3.09</v>
      </c>
      <c r="B52" s="70" t="s">
        <v>697</v>
      </c>
      <c r="C52" s="59"/>
      <c r="D52" s="59"/>
      <c r="E52" s="37">
        <f t="shared" si="3"/>
        <v>0</v>
      </c>
      <c r="F52" s="38">
        <v>2</v>
      </c>
      <c r="G52" s="38">
        <v>2</v>
      </c>
      <c r="H52" s="77"/>
    </row>
    <row r="53" spans="1:8" ht="31.5" customHeight="1">
      <c r="A53" s="39">
        <v>3.1</v>
      </c>
      <c r="B53" s="70" t="s">
        <v>1376</v>
      </c>
      <c r="C53" s="59"/>
      <c r="D53" s="59"/>
      <c r="E53" s="37">
        <f>IF(F53=2,G53,0)</f>
        <v>0</v>
      </c>
      <c r="F53" s="38">
        <v>1</v>
      </c>
      <c r="G53" s="38">
        <v>5</v>
      </c>
      <c r="H53" s="77"/>
    </row>
    <row r="54" spans="1:8" ht="71.25">
      <c r="A54" s="39">
        <v>3.11</v>
      </c>
      <c r="B54" s="70" t="s">
        <v>698</v>
      </c>
      <c r="C54" s="59"/>
      <c r="D54" s="59"/>
      <c r="E54" s="37">
        <f t="shared" si="3"/>
        <v>0</v>
      </c>
      <c r="F54" s="38">
        <v>2</v>
      </c>
      <c r="G54" s="38">
        <v>1.5</v>
      </c>
      <c r="H54" s="77"/>
    </row>
    <row r="55" spans="1:8" ht="28.5">
      <c r="A55" s="39">
        <v>3.12</v>
      </c>
      <c r="B55" s="70" t="s">
        <v>699</v>
      </c>
      <c r="C55" s="59"/>
      <c r="D55" s="59"/>
      <c r="E55" s="37">
        <f t="shared" si="3"/>
        <v>0</v>
      </c>
      <c r="F55" s="38">
        <v>2</v>
      </c>
      <c r="G55" s="38">
        <v>1.5</v>
      </c>
      <c r="H55" s="77"/>
    </row>
    <row r="56" spans="1:8" ht="85.5">
      <c r="A56" s="39">
        <v>3.13</v>
      </c>
      <c r="B56" s="70" t="s">
        <v>700</v>
      </c>
      <c r="C56" s="59"/>
      <c r="D56" s="59"/>
      <c r="E56" s="37">
        <f t="shared" si="3"/>
        <v>0</v>
      </c>
      <c r="F56" s="38">
        <v>2</v>
      </c>
      <c r="G56" s="38">
        <v>3</v>
      </c>
      <c r="H56" s="77"/>
    </row>
    <row r="57" spans="1:8" ht="42.75">
      <c r="A57" s="39">
        <v>3.14</v>
      </c>
      <c r="B57" s="70" t="s">
        <v>701</v>
      </c>
      <c r="C57" s="59"/>
      <c r="D57" s="59"/>
      <c r="E57" s="37">
        <f t="shared" si="3"/>
        <v>0</v>
      </c>
      <c r="F57" s="38">
        <v>2</v>
      </c>
      <c r="G57" s="38">
        <v>3</v>
      </c>
      <c r="H57" s="77"/>
    </row>
    <row r="58" spans="1:8" ht="42.75">
      <c r="A58" s="39">
        <v>3.15</v>
      </c>
      <c r="B58" s="70" t="s">
        <v>1399</v>
      </c>
      <c r="C58" s="59"/>
      <c r="D58" s="59"/>
      <c r="E58" s="37">
        <f t="shared" si="3"/>
        <v>0</v>
      </c>
      <c r="F58" s="38">
        <v>2</v>
      </c>
      <c r="G58" s="38">
        <v>3</v>
      </c>
      <c r="H58" s="77"/>
    </row>
    <row r="59" spans="1:8" ht="30.75" customHeight="1">
      <c r="A59" s="39">
        <v>3.16</v>
      </c>
      <c r="B59" s="70" t="s">
        <v>702</v>
      </c>
      <c r="C59" s="59"/>
      <c r="D59" s="59"/>
      <c r="E59" s="37">
        <f t="shared" si="3"/>
        <v>0</v>
      </c>
      <c r="F59" s="38">
        <v>2</v>
      </c>
      <c r="G59" s="38">
        <v>2</v>
      </c>
      <c r="H59" s="77"/>
    </row>
    <row r="60" spans="1:8" ht="42.75">
      <c r="A60" s="39">
        <v>3.17</v>
      </c>
      <c r="B60" s="70" t="s">
        <v>703</v>
      </c>
      <c r="C60" s="59"/>
      <c r="D60" s="59"/>
      <c r="E60" s="37">
        <f t="shared" si="3"/>
        <v>0</v>
      </c>
      <c r="F60" s="38">
        <v>2</v>
      </c>
      <c r="G60" s="38">
        <v>3</v>
      </c>
      <c r="H60" s="77"/>
    </row>
    <row r="61" spans="1:8" ht="30.75" customHeight="1">
      <c r="A61" s="39">
        <v>3.18</v>
      </c>
      <c r="B61" s="70" t="s">
        <v>704</v>
      </c>
      <c r="C61" s="59"/>
      <c r="D61" s="59"/>
      <c r="E61" s="37">
        <f t="shared" si="3"/>
        <v>0</v>
      </c>
      <c r="F61" s="38">
        <v>2</v>
      </c>
      <c r="G61" s="38">
        <v>2</v>
      </c>
      <c r="H61" s="77"/>
    </row>
    <row r="62" spans="1:8" ht="30.75" customHeight="1">
      <c r="A62" s="39">
        <v>3.19</v>
      </c>
      <c r="B62" s="70" t="s">
        <v>705</v>
      </c>
      <c r="C62" s="59"/>
      <c r="D62" s="59"/>
      <c r="E62" s="37">
        <f t="shared" si="3"/>
        <v>0</v>
      </c>
      <c r="F62" s="38">
        <v>2</v>
      </c>
      <c r="G62" s="38">
        <v>3</v>
      </c>
      <c r="H62" s="77"/>
    </row>
    <row r="63" spans="1:8" ht="30.75" customHeight="1">
      <c r="A63" s="39">
        <v>3.2</v>
      </c>
      <c r="B63" s="70" t="s">
        <v>706</v>
      </c>
      <c r="C63" s="59"/>
      <c r="D63" s="59"/>
      <c r="E63" s="37">
        <f>IF(F63=2,G63,0)</f>
        <v>0</v>
      </c>
      <c r="F63" s="38">
        <v>1</v>
      </c>
      <c r="G63" s="38">
        <v>3</v>
      </c>
      <c r="H63" s="77"/>
    </row>
    <row r="64" spans="1:8" ht="30.75" customHeight="1">
      <c r="A64" s="39">
        <v>3.21</v>
      </c>
      <c r="B64" s="70" t="s">
        <v>707</v>
      </c>
      <c r="C64" s="59"/>
      <c r="D64" s="59"/>
      <c r="E64" s="37">
        <f>IF(F64=2,G64,0)</f>
        <v>0</v>
      </c>
      <c r="F64" s="38">
        <v>1</v>
      </c>
      <c r="G64" s="38">
        <v>3</v>
      </c>
      <c r="H64" s="77"/>
    </row>
    <row r="65" spans="1:8" ht="30.75" customHeight="1">
      <c r="A65" s="39">
        <v>3.22</v>
      </c>
      <c r="B65" s="70" t="s">
        <v>708</v>
      </c>
      <c r="C65" s="59"/>
      <c r="D65" s="59"/>
      <c r="E65" s="37">
        <f>IF(F65=2,G65,0)</f>
        <v>0</v>
      </c>
      <c r="F65" s="38">
        <v>1</v>
      </c>
      <c r="G65" s="38">
        <v>1</v>
      </c>
      <c r="H65" s="77"/>
    </row>
    <row r="66" spans="1:8" ht="30.75" customHeight="1">
      <c r="A66" s="39">
        <v>3.23</v>
      </c>
      <c r="B66" s="70" t="s">
        <v>1360</v>
      </c>
      <c r="C66" s="59"/>
      <c r="D66" s="59"/>
      <c r="E66" s="37">
        <f>IF(F66=1,G66,0)</f>
        <v>0</v>
      </c>
      <c r="F66" s="38">
        <v>2</v>
      </c>
      <c r="G66" s="38">
        <v>1</v>
      </c>
      <c r="H66" s="77"/>
    </row>
    <row r="67" spans="1:8" ht="30.75" customHeight="1">
      <c r="A67" s="39">
        <v>3.24</v>
      </c>
      <c r="B67" s="70" t="s">
        <v>709</v>
      </c>
      <c r="C67" s="59"/>
      <c r="D67" s="59"/>
      <c r="E67" s="37">
        <f t="shared" si="3"/>
        <v>0</v>
      </c>
      <c r="F67" s="38">
        <v>2</v>
      </c>
      <c r="G67" s="38">
        <v>3</v>
      </c>
      <c r="H67" s="77"/>
    </row>
    <row r="68" spans="1:8" ht="42.75">
      <c r="A68" s="39">
        <v>3.2500000000000102</v>
      </c>
      <c r="B68" s="70" t="s">
        <v>710</v>
      </c>
      <c r="C68" s="59"/>
      <c r="D68" s="59"/>
      <c r="E68" s="37">
        <f t="shared" si="3"/>
        <v>0</v>
      </c>
      <c r="F68" s="38">
        <v>2</v>
      </c>
      <c r="G68" s="38">
        <v>2</v>
      </c>
      <c r="H68" s="77"/>
    </row>
    <row r="69" spans="1:8" ht="34.5" customHeight="1">
      <c r="A69" s="39">
        <v>3.26000000000001</v>
      </c>
      <c r="B69" s="70" t="s">
        <v>711</v>
      </c>
      <c r="C69" s="59"/>
      <c r="D69" s="59"/>
      <c r="E69" s="37">
        <f t="shared" si="3"/>
        <v>0</v>
      </c>
      <c r="F69" s="38">
        <v>2</v>
      </c>
      <c r="G69" s="38">
        <v>1</v>
      </c>
      <c r="H69" s="77" t="s">
        <v>742</v>
      </c>
    </row>
    <row r="70" spans="1:8" ht="42.75">
      <c r="A70" s="39">
        <v>3.2700000000000098</v>
      </c>
      <c r="B70" s="70" t="s">
        <v>712</v>
      </c>
      <c r="C70" s="59"/>
      <c r="D70" s="59"/>
      <c r="E70" s="37">
        <f t="shared" si="3"/>
        <v>0</v>
      </c>
      <c r="F70" s="38">
        <v>2</v>
      </c>
      <c r="G70" s="38">
        <v>1</v>
      </c>
      <c r="H70" s="77"/>
    </row>
    <row r="71" spans="1:8" ht="30" customHeight="1">
      <c r="A71" s="39">
        <v>3.28000000000001</v>
      </c>
      <c r="B71" s="70" t="s">
        <v>713</v>
      </c>
      <c r="C71" s="59"/>
      <c r="D71" s="59"/>
      <c r="E71" s="37">
        <f t="shared" si="3"/>
        <v>0</v>
      </c>
      <c r="F71" s="38">
        <v>2</v>
      </c>
      <c r="G71" s="38">
        <v>2</v>
      </c>
      <c r="H71" s="77" t="s">
        <v>743</v>
      </c>
    </row>
    <row r="72" spans="1:8" ht="30" customHeight="1">
      <c r="A72" s="39">
        <v>3.2900000000000098</v>
      </c>
      <c r="B72" s="70" t="s">
        <v>714</v>
      </c>
      <c r="C72" s="59"/>
      <c r="D72" s="59"/>
      <c r="E72" s="37">
        <f t="shared" si="3"/>
        <v>0</v>
      </c>
      <c r="F72" s="38">
        <v>2</v>
      </c>
      <c r="G72" s="38">
        <v>1</v>
      </c>
      <c r="H72" s="77"/>
    </row>
    <row r="73" spans="1:8" ht="42.75">
      <c r="A73" s="39">
        <v>3.30000000000001</v>
      </c>
      <c r="B73" s="70" t="s">
        <v>715</v>
      </c>
      <c r="C73" s="59"/>
      <c r="D73" s="59"/>
      <c r="E73" s="37">
        <f>IF(F73=2,G73,0)</f>
        <v>0</v>
      </c>
      <c r="F73" s="38">
        <v>1</v>
      </c>
      <c r="G73" s="38">
        <v>3</v>
      </c>
      <c r="H73" s="77"/>
    </row>
    <row r="74" spans="1:8" ht="57">
      <c r="A74" s="39">
        <v>3.3100000000000098</v>
      </c>
      <c r="B74" s="70" t="s">
        <v>1400</v>
      </c>
      <c r="C74" s="59"/>
      <c r="D74" s="59"/>
      <c r="E74" s="37">
        <f>IF(F74=2,G74,0)</f>
        <v>0</v>
      </c>
      <c r="F74" s="38">
        <v>1</v>
      </c>
      <c r="G74" s="38">
        <v>2</v>
      </c>
      <c r="H74" s="77"/>
    </row>
    <row r="75" spans="1:8" ht="42.75">
      <c r="A75" s="39">
        <v>3.3200000000000101</v>
      </c>
      <c r="B75" s="70" t="s">
        <v>716</v>
      </c>
      <c r="C75" s="59"/>
      <c r="D75" s="59"/>
      <c r="E75" s="37">
        <f t="shared" si="3"/>
        <v>0</v>
      </c>
      <c r="F75" s="38">
        <v>2</v>
      </c>
      <c r="G75" s="38">
        <v>3</v>
      </c>
      <c r="H75" s="77"/>
    </row>
    <row r="76" spans="1:8" ht="71.25">
      <c r="A76" s="39">
        <v>3.3300000000000098</v>
      </c>
      <c r="B76" s="70" t="s">
        <v>1401</v>
      </c>
      <c r="C76" s="59"/>
      <c r="D76" s="59"/>
      <c r="E76" s="37">
        <f t="shared" si="3"/>
        <v>0</v>
      </c>
      <c r="F76" s="38">
        <v>2</v>
      </c>
      <c r="G76" s="38">
        <v>1</v>
      </c>
      <c r="H76" s="77"/>
    </row>
    <row r="77" spans="1:8" ht="57">
      <c r="A77" s="39">
        <v>3.3400000000000101</v>
      </c>
      <c r="B77" s="70" t="s">
        <v>1377</v>
      </c>
      <c r="C77" s="59"/>
      <c r="D77" s="59"/>
      <c r="E77" s="37">
        <f t="shared" si="3"/>
        <v>0</v>
      </c>
      <c r="F77" s="38">
        <v>2</v>
      </c>
      <c r="G77" s="38">
        <v>2</v>
      </c>
      <c r="H77" s="77"/>
    </row>
    <row r="78" spans="1:8" ht="57">
      <c r="A78" s="39">
        <v>3.3500000000000099</v>
      </c>
      <c r="B78" s="70" t="s">
        <v>717</v>
      </c>
      <c r="C78" s="59"/>
      <c r="D78" s="59"/>
      <c r="E78" s="37">
        <f t="shared" si="3"/>
        <v>0</v>
      </c>
      <c r="F78" s="38">
        <v>2</v>
      </c>
      <c r="G78" s="38">
        <v>2</v>
      </c>
      <c r="H78" s="77"/>
    </row>
    <row r="79" spans="1:8" ht="71.25">
      <c r="A79" s="39">
        <v>3.3600000000000101</v>
      </c>
      <c r="B79" s="70" t="s">
        <v>722</v>
      </c>
      <c r="C79" s="59"/>
      <c r="D79" s="59"/>
      <c r="E79" s="37">
        <f t="shared" si="3"/>
        <v>0</v>
      </c>
      <c r="F79" s="38">
        <v>2</v>
      </c>
      <c r="G79" s="38">
        <v>1</v>
      </c>
      <c r="H79" s="77"/>
    </row>
    <row r="80" spans="1:8" ht="30.75" customHeight="1">
      <c r="A80" s="39">
        <v>3.3700000000000099</v>
      </c>
      <c r="B80" s="70" t="s">
        <v>718</v>
      </c>
      <c r="C80" s="59"/>
      <c r="D80" s="59"/>
      <c r="E80" s="37">
        <f>IF(F80=2,G80,0)</f>
        <v>0</v>
      </c>
      <c r="F80" s="38">
        <v>1</v>
      </c>
      <c r="G80" s="38">
        <v>5</v>
      </c>
      <c r="H80" s="77"/>
    </row>
    <row r="81" spans="1:8" ht="30.75" customHeight="1">
      <c r="A81" s="39">
        <v>3.3800000000000101</v>
      </c>
      <c r="B81" s="70" t="s">
        <v>719</v>
      </c>
      <c r="C81" s="59"/>
      <c r="D81" s="59"/>
      <c r="E81" s="37">
        <f t="shared" si="3"/>
        <v>0</v>
      </c>
      <c r="F81" s="38">
        <v>2</v>
      </c>
      <c r="G81" s="38">
        <v>10</v>
      </c>
      <c r="H81" s="77"/>
    </row>
    <row r="82" spans="1:8" ht="71.25">
      <c r="A82" s="39">
        <v>3.3900000000000099</v>
      </c>
      <c r="B82" s="70" t="s">
        <v>720</v>
      </c>
      <c r="C82" s="59"/>
      <c r="D82" s="59"/>
      <c r="E82" s="37">
        <f t="shared" si="3"/>
        <v>0</v>
      </c>
      <c r="F82" s="38">
        <v>2</v>
      </c>
      <c r="G82" s="38">
        <v>2.5</v>
      </c>
      <c r="H82" s="77"/>
    </row>
    <row r="83" spans="1:8" ht="42.75">
      <c r="A83" s="39">
        <v>3.4000000000000101</v>
      </c>
      <c r="B83" s="70" t="s">
        <v>721</v>
      </c>
      <c r="C83" s="59"/>
      <c r="D83" s="59"/>
      <c r="E83" s="37">
        <f t="shared" si="3"/>
        <v>0</v>
      </c>
      <c r="F83" s="38">
        <v>2</v>
      </c>
      <c r="G83" s="38">
        <v>2.5</v>
      </c>
      <c r="H83" s="77"/>
    </row>
  </sheetData>
  <mergeCells count="7">
    <mergeCell ref="H7:H13"/>
    <mergeCell ref="A1:D1"/>
    <mergeCell ref="A4:D4"/>
    <mergeCell ref="A2:B2"/>
    <mergeCell ref="A3:B3"/>
    <mergeCell ref="C2:D2"/>
    <mergeCell ref="C3:D3"/>
  </mergeCells>
  <pageMargins left="0.44" right="0.25" top="0.75" bottom="0.75" header="0.3" footer="0.3"/>
  <pageSetup paperSize="9" scale="62" orientation="portrait" horizontalDpi="4294967295" verticalDpi="4294967295" r:id="rId1"/>
  <rowBreaks count="2" manualBreakCount="2">
    <brk id="35" max="22" man="1"/>
    <brk id="58" max="22" man="1"/>
  </rowBreaks>
  <legacyDrawing r:id="rId2"/>
</worksheet>
</file>

<file path=xl/worksheets/sheet4.xml><?xml version="1.0" encoding="utf-8"?>
<worksheet xmlns="http://schemas.openxmlformats.org/spreadsheetml/2006/main" xmlns:r="http://schemas.openxmlformats.org/officeDocument/2006/relationships">
  <sheetPr codeName="Sheet5"/>
  <dimension ref="A1:G620"/>
  <sheetViews>
    <sheetView workbookViewId="0">
      <selection activeCell="G16" sqref="G16"/>
    </sheetView>
  </sheetViews>
  <sheetFormatPr defaultColWidth="8.85546875" defaultRowHeight="15"/>
  <cols>
    <col min="1" max="1" width="17" customWidth="1"/>
    <col min="2" max="2" width="14.28515625" bestFit="1" customWidth="1"/>
    <col min="3" max="3" width="20.140625" hidden="1" customWidth="1"/>
    <col min="4" max="4" width="20.140625" style="6" bestFit="1" customWidth="1"/>
    <col min="5" max="5" width="13.42578125" bestFit="1" customWidth="1"/>
    <col min="6" max="6" width="20.42578125" bestFit="1" customWidth="1"/>
    <col min="7" max="7" width="95.7109375" bestFit="1" customWidth="1"/>
  </cols>
  <sheetData>
    <row r="1" spans="1:7">
      <c r="A1" s="2" t="s">
        <v>642</v>
      </c>
      <c r="B1" t="s">
        <v>643</v>
      </c>
      <c r="C1" s="3" t="s">
        <v>42</v>
      </c>
      <c r="D1" s="5" t="s">
        <v>646</v>
      </c>
      <c r="E1" t="s">
        <v>647</v>
      </c>
      <c r="F1" t="s">
        <v>648</v>
      </c>
      <c r="G1" t="s">
        <v>649</v>
      </c>
    </row>
    <row r="2" spans="1:7">
      <c r="A2" t="s">
        <v>50</v>
      </c>
      <c r="B2" t="s">
        <v>43</v>
      </c>
      <c r="C2" s="4" t="s">
        <v>43</v>
      </c>
      <c r="D2" s="5"/>
      <c r="E2" t="s">
        <v>650</v>
      </c>
      <c r="F2" t="s">
        <v>652</v>
      </c>
      <c r="G2" s="79" t="s">
        <v>1404</v>
      </c>
    </row>
    <row r="3" spans="1:7">
      <c r="A3" t="s">
        <v>745</v>
      </c>
      <c r="B3" t="s">
        <v>50</v>
      </c>
      <c r="C3" s="4"/>
      <c r="D3" s="5" t="s">
        <v>44</v>
      </c>
      <c r="E3" t="s">
        <v>651</v>
      </c>
      <c r="F3" t="s">
        <v>653</v>
      </c>
      <c r="G3" t="s">
        <v>1405</v>
      </c>
    </row>
    <row r="4" spans="1:7">
      <c r="A4" t="s">
        <v>212</v>
      </c>
      <c r="B4" t="s">
        <v>61</v>
      </c>
      <c r="C4" s="4"/>
      <c r="D4" s="5" t="s">
        <v>45</v>
      </c>
      <c r="F4" t="s">
        <v>654</v>
      </c>
      <c r="G4" t="s">
        <v>1406</v>
      </c>
    </row>
    <row r="5" spans="1:7">
      <c r="A5" t="s">
        <v>428</v>
      </c>
      <c r="B5" t="s">
        <v>69</v>
      </c>
      <c r="C5" s="4"/>
      <c r="D5" s="5" t="s">
        <v>46</v>
      </c>
      <c r="F5" t="s">
        <v>655</v>
      </c>
      <c r="G5" t="s">
        <v>1407</v>
      </c>
    </row>
    <row r="6" spans="1:7">
      <c r="A6" t="s">
        <v>516</v>
      </c>
      <c r="B6" t="s">
        <v>74</v>
      </c>
      <c r="C6" s="4"/>
      <c r="D6" s="5" t="s">
        <v>47</v>
      </c>
      <c r="G6" t="s">
        <v>1408</v>
      </c>
    </row>
    <row r="7" spans="1:7">
      <c r="A7" t="s">
        <v>587</v>
      </c>
      <c r="B7" t="s">
        <v>83</v>
      </c>
      <c r="C7" s="4"/>
      <c r="D7" s="5" t="s">
        <v>48</v>
      </c>
      <c r="G7" t="s">
        <v>1409</v>
      </c>
    </row>
    <row r="8" spans="1:7">
      <c r="A8" t="s">
        <v>630</v>
      </c>
      <c r="B8" t="s">
        <v>91</v>
      </c>
      <c r="C8" s="4"/>
      <c r="D8" s="5" t="s">
        <v>49</v>
      </c>
      <c r="G8" t="s">
        <v>1410</v>
      </c>
    </row>
    <row r="9" spans="1:7">
      <c r="A9" t="s">
        <v>330</v>
      </c>
      <c r="B9" t="s">
        <v>99</v>
      </c>
      <c r="C9" s="4" t="s">
        <v>50</v>
      </c>
      <c r="D9" s="5"/>
      <c r="G9" s="79" t="s">
        <v>1411</v>
      </c>
    </row>
    <row r="10" spans="1:7">
      <c r="B10" t="s">
        <v>109</v>
      </c>
      <c r="C10" s="4"/>
      <c r="D10" s="5" t="s">
        <v>51</v>
      </c>
      <c r="G10" t="s">
        <v>1412</v>
      </c>
    </row>
    <row r="11" spans="1:7">
      <c r="B11" t="s">
        <v>745</v>
      </c>
      <c r="C11" s="4"/>
      <c r="D11" s="5" t="s">
        <v>52</v>
      </c>
      <c r="G11" s="79" t="s">
        <v>1413</v>
      </c>
    </row>
    <row r="12" spans="1:7">
      <c r="B12" t="s">
        <v>143</v>
      </c>
      <c r="C12" s="4"/>
      <c r="D12" s="5" t="s">
        <v>53</v>
      </c>
    </row>
    <row r="13" spans="1:7">
      <c r="B13" t="s">
        <v>160</v>
      </c>
      <c r="C13" s="4"/>
      <c r="D13" s="5" t="s">
        <v>54</v>
      </c>
    </row>
    <row r="14" spans="1:7">
      <c r="B14" t="s">
        <v>169</v>
      </c>
      <c r="C14" s="4"/>
      <c r="D14" s="5" t="s">
        <v>55</v>
      </c>
    </row>
    <row r="15" spans="1:7">
      <c r="B15" t="s">
        <v>176</v>
      </c>
      <c r="C15" s="4"/>
      <c r="D15" s="5" t="s">
        <v>56</v>
      </c>
    </row>
    <row r="16" spans="1:7" ht="26.25">
      <c r="B16" t="s">
        <v>185</v>
      </c>
      <c r="C16" s="4"/>
      <c r="D16" s="5" t="s">
        <v>57</v>
      </c>
    </row>
    <row r="17" spans="2:4">
      <c r="B17" t="s">
        <v>191</v>
      </c>
      <c r="C17" s="4"/>
      <c r="D17" s="5" t="s">
        <v>58</v>
      </c>
    </row>
    <row r="18" spans="2:4">
      <c r="B18" t="s">
        <v>201</v>
      </c>
      <c r="C18" s="4"/>
      <c r="D18" s="5" t="s">
        <v>59</v>
      </c>
    </row>
    <row r="19" spans="2:4">
      <c r="B19" t="s">
        <v>212</v>
      </c>
      <c r="C19" s="4"/>
      <c r="D19" s="5" t="s">
        <v>60</v>
      </c>
    </row>
    <row r="20" spans="2:4">
      <c r="B20" t="s">
        <v>266</v>
      </c>
      <c r="C20" s="4" t="s">
        <v>61</v>
      </c>
      <c r="D20" s="5"/>
    </row>
    <row r="21" spans="2:4">
      <c r="B21" t="s">
        <v>276</v>
      </c>
      <c r="C21" s="4"/>
      <c r="D21" s="5" t="s">
        <v>62</v>
      </c>
    </row>
    <row r="22" spans="2:4">
      <c r="B22" t="s">
        <v>282</v>
      </c>
      <c r="C22" s="4" t="s">
        <v>644</v>
      </c>
      <c r="D22" s="5" t="s">
        <v>63</v>
      </c>
    </row>
    <row r="23" spans="2:4">
      <c r="B23" t="s">
        <v>296</v>
      </c>
      <c r="C23" s="4" t="s">
        <v>644</v>
      </c>
      <c r="D23" s="5" t="s">
        <v>64</v>
      </c>
    </row>
    <row r="24" spans="2:4">
      <c r="B24" t="s">
        <v>310</v>
      </c>
      <c r="C24" s="4" t="s">
        <v>644</v>
      </c>
      <c r="D24" s="5" t="s">
        <v>65</v>
      </c>
    </row>
    <row r="25" spans="2:4">
      <c r="B25" t="s">
        <v>315</v>
      </c>
      <c r="C25" s="4" t="s">
        <v>644</v>
      </c>
      <c r="D25" s="5" t="s">
        <v>66</v>
      </c>
    </row>
    <row r="26" spans="2:4">
      <c r="B26" t="s">
        <v>323</v>
      </c>
      <c r="C26" s="4" t="s">
        <v>644</v>
      </c>
      <c r="D26" s="5" t="s">
        <v>67</v>
      </c>
    </row>
    <row r="27" spans="2:4">
      <c r="B27" t="s">
        <v>343</v>
      </c>
      <c r="C27" s="4" t="s">
        <v>644</v>
      </c>
      <c r="D27" s="5" t="s">
        <v>68</v>
      </c>
    </row>
    <row r="28" spans="2:4">
      <c r="B28" t="s">
        <v>349</v>
      </c>
      <c r="C28" s="4" t="s">
        <v>69</v>
      </c>
      <c r="D28" s="5"/>
    </row>
    <row r="29" spans="2:4">
      <c r="B29" t="s">
        <v>367</v>
      </c>
      <c r="C29" s="4"/>
      <c r="D29" s="5" t="s">
        <v>70</v>
      </c>
    </row>
    <row r="30" spans="2:4">
      <c r="B30" t="s">
        <v>373</v>
      </c>
      <c r="C30" s="4" t="s">
        <v>644</v>
      </c>
      <c r="D30" s="5" t="s">
        <v>71</v>
      </c>
    </row>
    <row r="31" spans="2:4">
      <c r="B31" t="s">
        <v>386</v>
      </c>
      <c r="C31" s="4" t="s">
        <v>644</v>
      </c>
      <c r="D31" s="5" t="s">
        <v>72</v>
      </c>
    </row>
    <row r="32" spans="2:4">
      <c r="B32" t="s">
        <v>399</v>
      </c>
      <c r="C32" s="4" t="s">
        <v>644</v>
      </c>
      <c r="D32" s="5" t="s">
        <v>73</v>
      </c>
    </row>
    <row r="33" spans="2:4">
      <c r="B33" t="s">
        <v>408</v>
      </c>
      <c r="C33" s="4" t="s">
        <v>74</v>
      </c>
      <c r="D33" s="5"/>
    </row>
    <row r="34" spans="2:4">
      <c r="B34" t="s">
        <v>413</v>
      </c>
      <c r="C34" s="4"/>
      <c r="D34" s="5" t="s">
        <v>75</v>
      </c>
    </row>
    <row r="35" spans="2:4">
      <c r="B35" t="s">
        <v>422</v>
      </c>
      <c r="C35" s="4" t="s">
        <v>644</v>
      </c>
      <c r="D35" s="5" t="s">
        <v>76</v>
      </c>
    </row>
    <row r="36" spans="2:4">
      <c r="B36" t="s">
        <v>428</v>
      </c>
      <c r="C36" s="4" t="s">
        <v>644</v>
      </c>
      <c r="D36" s="5" t="s">
        <v>77</v>
      </c>
    </row>
    <row r="37" spans="2:4">
      <c r="B37" t="s">
        <v>442</v>
      </c>
      <c r="C37" s="4" t="s">
        <v>644</v>
      </c>
      <c r="D37" s="5" t="s">
        <v>78</v>
      </c>
    </row>
    <row r="38" spans="2:4">
      <c r="B38" t="s">
        <v>447</v>
      </c>
      <c r="C38" s="4" t="s">
        <v>644</v>
      </c>
      <c r="D38" s="5" t="s">
        <v>79</v>
      </c>
    </row>
    <row r="39" spans="2:4">
      <c r="B39" t="s">
        <v>450</v>
      </c>
      <c r="C39" s="4" t="s">
        <v>644</v>
      </c>
      <c r="D39" s="5" t="s">
        <v>80</v>
      </c>
    </row>
    <row r="40" spans="2:4">
      <c r="B40" t="s">
        <v>454</v>
      </c>
      <c r="C40" s="4" t="s">
        <v>644</v>
      </c>
      <c r="D40" s="5" t="s">
        <v>81</v>
      </c>
    </row>
    <row r="41" spans="2:4">
      <c r="B41" t="s">
        <v>457</v>
      </c>
      <c r="C41" s="4" t="s">
        <v>644</v>
      </c>
      <c r="D41" s="5" t="s">
        <v>82</v>
      </c>
    </row>
    <row r="42" spans="2:4">
      <c r="B42" t="s">
        <v>464</v>
      </c>
      <c r="C42" s="4" t="s">
        <v>83</v>
      </c>
      <c r="D42" s="5"/>
    </row>
    <row r="43" spans="2:4">
      <c r="B43" t="s">
        <v>476</v>
      </c>
      <c r="C43" s="4"/>
      <c r="D43" s="5" t="s">
        <v>84</v>
      </c>
    </row>
    <row r="44" spans="2:4">
      <c r="B44" t="s">
        <v>482</v>
      </c>
      <c r="C44" s="4" t="s">
        <v>644</v>
      </c>
      <c r="D44" s="5" t="s">
        <v>85</v>
      </c>
    </row>
    <row r="45" spans="2:4">
      <c r="B45" t="s">
        <v>494</v>
      </c>
      <c r="C45" s="4" t="s">
        <v>644</v>
      </c>
      <c r="D45" s="5" t="s">
        <v>86</v>
      </c>
    </row>
    <row r="46" spans="2:4">
      <c r="B46" t="s">
        <v>501</v>
      </c>
      <c r="C46" s="4" t="s">
        <v>644</v>
      </c>
      <c r="D46" s="5" t="s">
        <v>87</v>
      </c>
    </row>
    <row r="47" spans="2:4">
      <c r="B47" t="s">
        <v>507</v>
      </c>
      <c r="C47" s="4" t="s">
        <v>644</v>
      </c>
      <c r="D47" s="5" t="s">
        <v>88</v>
      </c>
    </row>
    <row r="48" spans="2:4" ht="26.25">
      <c r="B48" t="s">
        <v>516</v>
      </c>
      <c r="C48" s="4" t="s">
        <v>644</v>
      </c>
      <c r="D48" s="5" t="s">
        <v>89</v>
      </c>
    </row>
    <row r="49" spans="2:4">
      <c r="B49" t="s">
        <v>529</v>
      </c>
      <c r="C49" s="4" t="s">
        <v>644</v>
      </c>
      <c r="D49" s="5" t="s">
        <v>90</v>
      </c>
    </row>
    <row r="50" spans="2:4">
      <c r="B50" t="s">
        <v>539</v>
      </c>
      <c r="C50" s="4" t="s">
        <v>91</v>
      </c>
      <c r="D50" s="5"/>
    </row>
    <row r="51" spans="2:4">
      <c r="B51" t="s">
        <v>552</v>
      </c>
      <c r="C51" s="4"/>
      <c r="D51" s="5" t="s">
        <v>92</v>
      </c>
    </row>
    <row r="52" spans="2:4">
      <c r="B52" t="s">
        <v>560</v>
      </c>
      <c r="C52" s="4" t="s">
        <v>644</v>
      </c>
      <c r="D52" s="5" t="s">
        <v>93</v>
      </c>
    </row>
    <row r="53" spans="2:4">
      <c r="B53" t="s">
        <v>570</v>
      </c>
      <c r="C53" s="4" t="s">
        <v>644</v>
      </c>
      <c r="D53" s="5" t="s">
        <v>94</v>
      </c>
    </row>
    <row r="54" spans="2:4">
      <c r="B54" t="s">
        <v>645</v>
      </c>
      <c r="C54" s="4" t="s">
        <v>644</v>
      </c>
      <c r="D54" s="5" t="s">
        <v>95</v>
      </c>
    </row>
    <row r="55" spans="2:4">
      <c r="B55" t="s">
        <v>581</v>
      </c>
      <c r="C55" s="4" t="s">
        <v>644</v>
      </c>
      <c r="D55" s="5" t="s">
        <v>96</v>
      </c>
    </row>
    <row r="56" spans="2:4">
      <c r="B56" t="s">
        <v>587</v>
      </c>
      <c r="C56" s="4" t="s">
        <v>644</v>
      </c>
      <c r="D56" s="5" t="s">
        <v>97</v>
      </c>
    </row>
    <row r="57" spans="2:4">
      <c r="B57" t="s">
        <v>596</v>
      </c>
      <c r="C57" s="4" t="s">
        <v>644</v>
      </c>
      <c r="D57" s="5" t="s">
        <v>98</v>
      </c>
    </row>
    <row r="58" spans="2:4">
      <c r="B58" t="s">
        <v>601</v>
      </c>
      <c r="C58" s="4" t="s">
        <v>99</v>
      </c>
      <c r="D58" s="5"/>
    </row>
    <row r="59" spans="2:4">
      <c r="B59" t="s">
        <v>610</v>
      </c>
      <c r="C59" s="4"/>
      <c r="D59" s="5" t="s">
        <v>100</v>
      </c>
    </row>
    <row r="60" spans="2:4">
      <c r="B60" t="s">
        <v>618</v>
      </c>
      <c r="C60" s="4" t="s">
        <v>644</v>
      </c>
      <c r="D60" s="5" t="s">
        <v>101</v>
      </c>
    </row>
    <row r="61" spans="2:4">
      <c r="B61" t="s">
        <v>630</v>
      </c>
      <c r="C61" s="4" t="s">
        <v>644</v>
      </c>
      <c r="D61" s="5" t="s">
        <v>102</v>
      </c>
    </row>
    <row r="62" spans="2:4">
      <c r="B62" t="s">
        <v>330</v>
      </c>
      <c r="C62" s="4" t="s">
        <v>644</v>
      </c>
      <c r="D62" s="5" t="s">
        <v>103</v>
      </c>
    </row>
    <row r="63" spans="2:4">
      <c r="B63" t="s">
        <v>380</v>
      </c>
      <c r="C63" s="4" t="s">
        <v>644</v>
      </c>
      <c r="D63" s="5" t="s">
        <v>104</v>
      </c>
    </row>
    <row r="64" spans="2:4">
      <c r="B64" t="s">
        <v>356</v>
      </c>
      <c r="C64" s="4" t="s">
        <v>644</v>
      </c>
      <c r="D64" s="5" t="s">
        <v>105</v>
      </c>
    </row>
    <row r="65" spans="2:4">
      <c r="B65" t="s">
        <v>288</v>
      </c>
      <c r="C65" s="4" t="s">
        <v>644</v>
      </c>
      <c r="D65" s="5" t="s">
        <v>106</v>
      </c>
    </row>
    <row r="66" spans="2:4">
      <c r="C66" s="4" t="s">
        <v>644</v>
      </c>
      <c r="D66" s="5" t="s">
        <v>107</v>
      </c>
    </row>
    <row r="67" spans="2:4">
      <c r="C67" s="4" t="s">
        <v>644</v>
      </c>
      <c r="D67" s="5" t="s">
        <v>108</v>
      </c>
    </row>
    <row r="68" spans="2:4">
      <c r="C68" s="4" t="s">
        <v>109</v>
      </c>
      <c r="D68" s="5"/>
    </row>
    <row r="69" spans="2:4">
      <c r="C69" s="4"/>
      <c r="D69" s="5" t="s">
        <v>110</v>
      </c>
    </row>
    <row r="70" spans="2:4">
      <c r="C70" s="4" t="s">
        <v>644</v>
      </c>
      <c r="D70" s="5" t="s">
        <v>111</v>
      </c>
    </row>
    <row r="71" spans="2:4">
      <c r="C71" s="4" t="s">
        <v>644</v>
      </c>
      <c r="D71" s="5" t="s">
        <v>112</v>
      </c>
    </row>
    <row r="72" spans="2:4">
      <c r="C72" s="4" t="s">
        <v>644</v>
      </c>
      <c r="D72" s="5" t="s">
        <v>113</v>
      </c>
    </row>
    <row r="73" spans="2:4">
      <c r="C73" s="4" t="s">
        <v>644</v>
      </c>
      <c r="D73" s="5" t="s">
        <v>114</v>
      </c>
    </row>
    <row r="74" spans="2:4">
      <c r="C74" s="4" t="s">
        <v>644</v>
      </c>
      <c r="D74" s="5" t="s">
        <v>115</v>
      </c>
    </row>
    <row r="75" spans="2:4">
      <c r="C75" s="4" t="s">
        <v>644</v>
      </c>
      <c r="D75" s="5" t="s">
        <v>116</v>
      </c>
    </row>
    <row r="76" spans="2:4">
      <c r="C76" s="4" t="s">
        <v>644</v>
      </c>
      <c r="D76" s="5" t="s">
        <v>117</v>
      </c>
    </row>
    <row r="77" spans="2:4">
      <c r="C77" s="4" t="s">
        <v>118</v>
      </c>
      <c r="D77" s="5"/>
    </row>
    <row r="78" spans="2:4">
      <c r="C78" s="4"/>
      <c r="D78" s="5" t="s">
        <v>119</v>
      </c>
    </row>
    <row r="79" spans="2:4">
      <c r="C79" s="4" t="s">
        <v>644</v>
      </c>
      <c r="D79" s="5" t="s">
        <v>120</v>
      </c>
    </row>
    <row r="80" spans="2:4">
      <c r="C80" s="4" t="s">
        <v>644</v>
      </c>
      <c r="D80" s="5" t="s">
        <v>121</v>
      </c>
    </row>
    <row r="81" spans="3:4">
      <c r="C81" s="4" t="s">
        <v>644</v>
      </c>
      <c r="D81" s="5" t="s">
        <v>122</v>
      </c>
    </row>
    <row r="82" spans="3:4">
      <c r="C82" s="4" t="s">
        <v>644</v>
      </c>
      <c r="D82" s="5" t="s">
        <v>123</v>
      </c>
    </row>
    <row r="83" spans="3:4">
      <c r="C83" s="4" t="s">
        <v>644</v>
      </c>
      <c r="D83" s="5" t="s">
        <v>124</v>
      </c>
    </row>
    <row r="84" spans="3:4">
      <c r="C84" s="4" t="s">
        <v>644</v>
      </c>
      <c r="D84" s="5" t="s">
        <v>125</v>
      </c>
    </row>
    <row r="85" spans="3:4">
      <c r="C85" s="4" t="s">
        <v>644</v>
      </c>
      <c r="D85" s="5" t="s">
        <v>746</v>
      </c>
    </row>
    <row r="86" spans="3:4">
      <c r="C86" s="4" t="s">
        <v>644</v>
      </c>
      <c r="D86" s="5" t="s">
        <v>126</v>
      </c>
    </row>
    <row r="87" spans="3:4">
      <c r="C87" s="4" t="s">
        <v>644</v>
      </c>
      <c r="D87" s="5" t="s">
        <v>127</v>
      </c>
    </row>
    <row r="88" spans="3:4">
      <c r="C88" s="4" t="s">
        <v>644</v>
      </c>
      <c r="D88" s="5" t="s">
        <v>128</v>
      </c>
    </row>
    <row r="89" spans="3:4">
      <c r="C89" s="4" t="s">
        <v>644</v>
      </c>
      <c r="D89" s="5" t="s">
        <v>129</v>
      </c>
    </row>
    <row r="90" spans="3:4">
      <c r="C90" s="4" t="s">
        <v>644</v>
      </c>
      <c r="D90" s="5" t="s">
        <v>130</v>
      </c>
    </row>
    <row r="91" spans="3:4">
      <c r="C91" s="4" t="s">
        <v>644</v>
      </c>
      <c r="D91" s="5" t="s">
        <v>131</v>
      </c>
    </row>
    <row r="92" spans="3:4">
      <c r="C92" s="4" t="s">
        <v>644</v>
      </c>
      <c r="D92" s="5" t="s">
        <v>132</v>
      </c>
    </row>
    <row r="93" spans="3:4">
      <c r="C93" s="4" t="s">
        <v>644</v>
      </c>
      <c r="D93" s="5" t="s">
        <v>133</v>
      </c>
    </row>
    <row r="94" spans="3:4">
      <c r="C94" s="4" t="s">
        <v>644</v>
      </c>
      <c r="D94" s="5" t="s">
        <v>134</v>
      </c>
    </row>
    <row r="95" spans="3:4">
      <c r="C95" s="4" t="s">
        <v>644</v>
      </c>
      <c r="D95" s="5" t="s">
        <v>135</v>
      </c>
    </row>
    <row r="96" spans="3:4">
      <c r="C96" s="4" t="s">
        <v>644</v>
      </c>
      <c r="D96" s="5" t="s">
        <v>136</v>
      </c>
    </row>
    <row r="97" spans="3:4">
      <c r="C97" s="4" t="s">
        <v>644</v>
      </c>
      <c r="D97" s="5" t="s">
        <v>137</v>
      </c>
    </row>
    <row r="98" spans="3:4">
      <c r="C98" s="4" t="s">
        <v>644</v>
      </c>
      <c r="D98" s="5" t="s">
        <v>138</v>
      </c>
    </row>
    <row r="99" spans="3:4">
      <c r="C99" s="4" t="s">
        <v>644</v>
      </c>
      <c r="D99" s="5" t="s">
        <v>139</v>
      </c>
    </row>
    <row r="100" spans="3:4">
      <c r="C100" s="4" t="s">
        <v>644</v>
      </c>
      <c r="D100" s="5" t="s">
        <v>140</v>
      </c>
    </row>
    <row r="101" spans="3:4">
      <c r="C101" s="4" t="s">
        <v>644</v>
      </c>
      <c r="D101" s="5" t="s">
        <v>141</v>
      </c>
    </row>
    <row r="102" spans="3:4">
      <c r="C102" s="4" t="s">
        <v>644</v>
      </c>
      <c r="D102" s="5" t="s">
        <v>142</v>
      </c>
    </row>
    <row r="103" spans="3:4">
      <c r="C103" s="4" t="s">
        <v>143</v>
      </c>
      <c r="D103" s="5"/>
    </row>
    <row r="104" spans="3:4">
      <c r="C104" s="4"/>
      <c r="D104" s="5" t="s">
        <v>144</v>
      </c>
    </row>
    <row r="105" spans="3:4">
      <c r="C105" s="4" t="s">
        <v>644</v>
      </c>
      <c r="D105" s="5" t="s">
        <v>145</v>
      </c>
    </row>
    <row r="106" spans="3:4">
      <c r="C106" s="4" t="s">
        <v>644</v>
      </c>
      <c r="D106" s="5" t="s">
        <v>146</v>
      </c>
    </row>
    <row r="107" spans="3:4">
      <c r="C107" s="4" t="s">
        <v>644</v>
      </c>
      <c r="D107" s="5" t="s">
        <v>147</v>
      </c>
    </row>
    <row r="108" spans="3:4">
      <c r="C108" s="4" t="s">
        <v>644</v>
      </c>
      <c r="D108" s="5" t="s">
        <v>148</v>
      </c>
    </row>
    <row r="109" spans="3:4" ht="26.25">
      <c r="C109" s="4" t="s">
        <v>644</v>
      </c>
      <c r="D109" s="5" t="s">
        <v>149</v>
      </c>
    </row>
    <row r="110" spans="3:4">
      <c r="C110" s="4" t="s">
        <v>644</v>
      </c>
      <c r="D110" s="5" t="s">
        <v>150</v>
      </c>
    </row>
    <row r="111" spans="3:4">
      <c r="C111" s="4" t="s">
        <v>644</v>
      </c>
      <c r="D111" s="5" t="s">
        <v>151</v>
      </c>
    </row>
    <row r="112" spans="3:4">
      <c r="C112" s="4" t="s">
        <v>644</v>
      </c>
      <c r="D112" s="5" t="s">
        <v>152</v>
      </c>
    </row>
    <row r="113" spans="3:4" ht="26.25">
      <c r="C113" s="4" t="s">
        <v>644</v>
      </c>
      <c r="D113" s="5" t="s">
        <v>153</v>
      </c>
    </row>
    <row r="114" spans="3:4">
      <c r="C114" s="4" t="s">
        <v>644</v>
      </c>
      <c r="D114" s="5" t="s">
        <v>154</v>
      </c>
    </row>
    <row r="115" spans="3:4">
      <c r="C115" s="4" t="s">
        <v>644</v>
      </c>
      <c r="D115" s="5" t="s">
        <v>155</v>
      </c>
    </row>
    <row r="116" spans="3:4">
      <c r="C116" s="4" t="s">
        <v>644</v>
      </c>
      <c r="D116" s="5" t="s">
        <v>156</v>
      </c>
    </row>
    <row r="117" spans="3:4">
      <c r="C117" s="4" t="s">
        <v>644</v>
      </c>
      <c r="D117" s="5" t="s">
        <v>157</v>
      </c>
    </row>
    <row r="118" spans="3:4">
      <c r="C118" s="4" t="s">
        <v>644</v>
      </c>
      <c r="D118" s="5" t="s">
        <v>158</v>
      </c>
    </row>
    <row r="119" spans="3:4">
      <c r="C119" s="4" t="s">
        <v>644</v>
      </c>
      <c r="D119" s="5" t="s">
        <v>159</v>
      </c>
    </row>
    <row r="120" spans="3:4">
      <c r="C120" s="4" t="s">
        <v>160</v>
      </c>
      <c r="D120" s="5"/>
    </row>
    <row r="121" spans="3:4">
      <c r="C121" s="4"/>
      <c r="D121" s="5" t="s">
        <v>161</v>
      </c>
    </row>
    <row r="122" spans="3:4">
      <c r="C122" s="4" t="s">
        <v>644</v>
      </c>
      <c r="D122" s="5" t="s">
        <v>162</v>
      </c>
    </row>
    <row r="123" spans="3:4">
      <c r="C123" s="4" t="s">
        <v>644</v>
      </c>
      <c r="D123" s="5" t="s">
        <v>163</v>
      </c>
    </row>
    <row r="124" spans="3:4">
      <c r="C124" s="4" t="s">
        <v>644</v>
      </c>
      <c r="D124" s="5" t="s">
        <v>164</v>
      </c>
    </row>
    <row r="125" spans="3:4">
      <c r="C125" s="4" t="s">
        <v>644</v>
      </c>
      <c r="D125" s="5" t="s">
        <v>165</v>
      </c>
    </row>
    <row r="126" spans="3:4">
      <c r="C126" s="4" t="s">
        <v>644</v>
      </c>
      <c r="D126" s="5" t="s">
        <v>166</v>
      </c>
    </row>
    <row r="127" spans="3:4">
      <c r="C127" s="4" t="s">
        <v>644</v>
      </c>
      <c r="D127" s="5" t="s">
        <v>167</v>
      </c>
    </row>
    <row r="128" spans="3:4">
      <c r="C128" s="4" t="s">
        <v>644</v>
      </c>
      <c r="D128" s="5" t="s">
        <v>168</v>
      </c>
    </row>
    <row r="129" spans="3:4">
      <c r="C129" s="4" t="s">
        <v>169</v>
      </c>
      <c r="D129" s="5"/>
    </row>
    <row r="130" spans="3:4">
      <c r="C130" s="4"/>
      <c r="D130" s="5" t="s">
        <v>170</v>
      </c>
    </row>
    <row r="131" spans="3:4">
      <c r="C131" s="4" t="s">
        <v>644</v>
      </c>
      <c r="D131" s="5" t="s">
        <v>171</v>
      </c>
    </row>
    <row r="132" spans="3:4">
      <c r="C132" s="4" t="s">
        <v>644</v>
      </c>
      <c r="D132" s="5" t="s">
        <v>172</v>
      </c>
    </row>
    <row r="133" spans="3:4">
      <c r="C133" s="4" t="s">
        <v>644</v>
      </c>
      <c r="D133" s="5" t="s">
        <v>173</v>
      </c>
    </row>
    <row r="134" spans="3:4">
      <c r="C134" s="4" t="s">
        <v>644</v>
      </c>
      <c r="D134" s="5" t="s">
        <v>174</v>
      </c>
    </row>
    <row r="135" spans="3:4">
      <c r="C135" s="4" t="s">
        <v>644</v>
      </c>
      <c r="D135" s="5" t="s">
        <v>175</v>
      </c>
    </row>
    <row r="136" spans="3:4">
      <c r="C136" s="4" t="s">
        <v>176</v>
      </c>
      <c r="D136" s="5"/>
    </row>
    <row r="137" spans="3:4">
      <c r="C137" s="4"/>
      <c r="D137" s="5" t="s">
        <v>177</v>
      </c>
    </row>
    <row r="138" spans="3:4">
      <c r="C138" s="4" t="s">
        <v>644</v>
      </c>
      <c r="D138" s="5" t="s">
        <v>178</v>
      </c>
    </row>
    <row r="139" spans="3:4">
      <c r="C139" s="4" t="s">
        <v>644</v>
      </c>
      <c r="D139" s="5" t="s">
        <v>179</v>
      </c>
    </row>
    <row r="140" spans="3:4">
      <c r="C140" s="4" t="s">
        <v>644</v>
      </c>
      <c r="D140" s="5" t="s">
        <v>180</v>
      </c>
    </row>
    <row r="141" spans="3:4">
      <c r="C141" s="4" t="s">
        <v>644</v>
      </c>
      <c r="D141" s="5" t="s">
        <v>181</v>
      </c>
    </row>
    <row r="142" spans="3:4">
      <c r="C142" s="4" t="s">
        <v>644</v>
      </c>
      <c r="D142" s="5" t="s">
        <v>182</v>
      </c>
    </row>
    <row r="143" spans="3:4">
      <c r="C143" s="4" t="s">
        <v>644</v>
      </c>
      <c r="D143" s="5" t="s">
        <v>183</v>
      </c>
    </row>
    <row r="144" spans="3:4">
      <c r="C144" s="4" t="s">
        <v>644</v>
      </c>
      <c r="D144" s="5" t="s">
        <v>184</v>
      </c>
    </row>
    <row r="145" spans="3:4">
      <c r="C145" s="4" t="s">
        <v>185</v>
      </c>
      <c r="D145" s="5"/>
    </row>
    <row r="146" spans="3:4">
      <c r="C146" s="4"/>
      <c r="D146" s="5" t="s">
        <v>186</v>
      </c>
    </row>
    <row r="147" spans="3:4">
      <c r="C147" s="4" t="s">
        <v>644</v>
      </c>
      <c r="D147" s="5" t="s">
        <v>187</v>
      </c>
    </row>
    <row r="148" spans="3:4">
      <c r="C148" s="4" t="s">
        <v>644</v>
      </c>
      <c r="D148" s="5" t="s">
        <v>188</v>
      </c>
    </row>
    <row r="149" spans="3:4">
      <c r="C149" s="4" t="s">
        <v>644</v>
      </c>
      <c r="D149" s="5" t="s">
        <v>189</v>
      </c>
    </row>
    <row r="150" spans="3:4">
      <c r="C150" s="4" t="s">
        <v>644</v>
      </c>
      <c r="D150" s="5" t="s">
        <v>190</v>
      </c>
    </row>
    <row r="151" spans="3:4">
      <c r="C151" s="4" t="s">
        <v>191</v>
      </c>
      <c r="D151" s="5"/>
    </row>
    <row r="152" spans="3:4">
      <c r="C152" s="4"/>
      <c r="D152" s="5" t="s">
        <v>192</v>
      </c>
    </row>
    <row r="153" spans="3:4">
      <c r="C153" s="4" t="s">
        <v>644</v>
      </c>
      <c r="D153" s="5" t="s">
        <v>193</v>
      </c>
    </row>
    <row r="154" spans="3:4">
      <c r="C154" s="4" t="s">
        <v>644</v>
      </c>
      <c r="D154" s="5" t="s">
        <v>194</v>
      </c>
    </row>
    <row r="155" spans="3:4">
      <c r="C155" s="4" t="s">
        <v>644</v>
      </c>
      <c r="D155" s="5" t="s">
        <v>195</v>
      </c>
    </row>
    <row r="156" spans="3:4">
      <c r="C156" s="4" t="s">
        <v>644</v>
      </c>
      <c r="D156" s="5" t="s">
        <v>196</v>
      </c>
    </row>
    <row r="157" spans="3:4">
      <c r="C157" s="4" t="s">
        <v>644</v>
      </c>
      <c r="D157" s="5" t="s">
        <v>197</v>
      </c>
    </row>
    <row r="158" spans="3:4">
      <c r="C158" s="4" t="s">
        <v>644</v>
      </c>
      <c r="D158" s="5" t="s">
        <v>198</v>
      </c>
    </row>
    <row r="159" spans="3:4">
      <c r="C159" s="4" t="s">
        <v>644</v>
      </c>
      <c r="D159" s="5" t="s">
        <v>199</v>
      </c>
    </row>
    <row r="160" spans="3:4">
      <c r="C160" s="4" t="s">
        <v>644</v>
      </c>
      <c r="D160" s="5" t="s">
        <v>200</v>
      </c>
    </row>
    <row r="161" spans="3:4">
      <c r="C161" s="4" t="s">
        <v>201</v>
      </c>
      <c r="D161" s="5"/>
    </row>
    <row r="162" spans="3:4">
      <c r="C162" s="4"/>
      <c r="D162" s="5" t="s">
        <v>202</v>
      </c>
    </row>
    <row r="163" spans="3:4">
      <c r="C163" s="4" t="s">
        <v>644</v>
      </c>
      <c r="D163" s="5" t="s">
        <v>203</v>
      </c>
    </row>
    <row r="164" spans="3:4">
      <c r="C164" s="4" t="s">
        <v>644</v>
      </c>
      <c r="D164" s="5" t="s">
        <v>204</v>
      </c>
    </row>
    <row r="165" spans="3:4">
      <c r="C165" s="4" t="s">
        <v>644</v>
      </c>
      <c r="D165" s="5" t="s">
        <v>205</v>
      </c>
    </row>
    <row r="166" spans="3:4">
      <c r="C166" s="4" t="s">
        <v>644</v>
      </c>
      <c r="D166" s="5" t="s">
        <v>206</v>
      </c>
    </row>
    <row r="167" spans="3:4">
      <c r="C167" s="4" t="s">
        <v>644</v>
      </c>
      <c r="D167" s="5" t="s">
        <v>207</v>
      </c>
    </row>
    <row r="168" spans="3:4">
      <c r="C168" s="4" t="s">
        <v>644</v>
      </c>
      <c r="D168" s="5" t="s">
        <v>208</v>
      </c>
    </row>
    <row r="169" spans="3:4">
      <c r="C169" s="4" t="s">
        <v>644</v>
      </c>
      <c r="D169" s="5" t="s">
        <v>209</v>
      </c>
    </row>
    <row r="170" spans="3:4">
      <c r="C170" s="4" t="s">
        <v>644</v>
      </c>
      <c r="D170" s="5" t="s">
        <v>210</v>
      </c>
    </row>
    <row r="171" spans="3:4">
      <c r="C171" s="4" t="s">
        <v>644</v>
      </c>
      <c r="D171" s="5" t="s">
        <v>211</v>
      </c>
    </row>
    <row r="172" spans="3:4">
      <c r="C172" s="4" t="s">
        <v>212</v>
      </c>
      <c r="D172" s="5"/>
    </row>
    <row r="173" spans="3:4">
      <c r="C173" s="4"/>
      <c r="D173" s="5" t="s">
        <v>213</v>
      </c>
    </row>
    <row r="174" spans="3:4">
      <c r="C174" s="4" t="s">
        <v>644</v>
      </c>
      <c r="D174" s="5" t="s">
        <v>214</v>
      </c>
    </row>
    <row r="175" spans="3:4">
      <c r="C175" s="4" t="s">
        <v>644</v>
      </c>
      <c r="D175" s="5" t="s">
        <v>215</v>
      </c>
    </row>
    <row r="176" spans="3:4">
      <c r="C176" s="4" t="s">
        <v>644</v>
      </c>
      <c r="D176" s="5" t="s">
        <v>216</v>
      </c>
    </row>
    <row r="177" spans="3:4">
      <c r="C177" s="4" t="s">
        <v>644</v>
      </c>
      <c r="D177" s="5" t="s">
        <v>217</v>
      </c>
    </row>
    <row r="178" spans="3:4">
      <c r="C178" s="4" t="s">
        <v>644</v>
      </c>
      <c r="D178" s="5" t="s">
        <v>218</v>
      </c>
    </row>
    <row r="179" spans="3:4">
      <c r="C179" s="4" t="s">
        <v>644</v>
      </c>
      <c r="D179" s="5" t="s">
        <v>219</v>
      </c>
    </row>
    <row r="180" spans="3:4">
      <c r="C180" s="4" t="s">
        <v>644</v>
      </c>
      <c r="D180" s="5" t="s">
        <v>220</v>
      </c>
    </row>
    <row r="181" spans="3:4">
      <c r="C181" s="4" t="s">
        <v>644</v>
      </c>
      <c r="D181" s="5" t="s">
        <v>221</v>
      </c>
    </row>
    <row r="182" spans="3:4">
      <c r="C182" s="4" t="s">
        <v>644</v>
      </c>
      <c r="D182" s="5" t="s">
        <v>222</v>
      </c>
    </row>
    <row r="183" spans="3:4">
      <c r="C183" s="4" t="s">
        <v>644</v>
      </c>
      <c r="D183" s="5" t="s">
        <v>223</v>
      </c>
    </row>
    <row r="184" spans="3:4">
      <c r="C184" s="4" t="s">
        <v>644</v>
      </c>
      <c r="D184" s="5" t="s">
        <v>224</v>
      </c>
    </row>
    <row r="185" spans="3:4">
      <c r="C185" s="4" t="s">
        <v>644</v>
      </c>
      <c r="D185" s="5" t="s">
        <v>225</v>
      </c>
    </row>
    <row r="186" spans="3:4">
      <c r="C186" s="4" t="s">
        <v>644</v>
      </c>
      <c r="D186" s="5" t="s">
        <v>226</v>
      </c>
    </row>
    <row r="187" spans="3:4">
      <c r="C187" s="4" t="s">
        <v>644</v>
      </c>
      <c r="D187" s="5" t="s">
        <v>227</v>
      </c>
    </row>
    <row r="188" spans="3:4">
      <c r="C188" s="4" t="s">
        <v>644</v>
      </c>
      <c r="D188" s="5" t="s">
        <v>228</v>
      </c>
    </row>
    <row r="189" spans="3:4">
      <c r="C189" s="4" t="s">
        <v>644</v>
      </c>
      <c r="D189" s="5" t="s">
        <v>229</v>
      </c>
    </row>
    <row r="190" spans="3:4">
      <c r="C190" s="4" t="s">
        <v>644</v>
      </c>
      <c r="D190" s="5" t="s">
        <v>230</v>
      </c>
    </row>
    <row r="191" spans="3:4">
      <c r="C191" s="4" t="s">
        <v>644</v>
      </c>
      <c r="D191" s="5" t="s">
        <v>231</v>
      </c>
    </row>
    <row r="192" spans="3:4">
      <c r="C192" s="4" t="s">
        <v>644</v>
      </c>
      <c r="D192" s="5" t="s">
        <v>232</v>
      </c>
    </row>
    <row r="193" spans="3:4">
      <c r="C193" s="4" t="s">
        <v>644</v>
      </c>
      <c r="D193" s="5" t="s">
        <v>233</v>
      </c>
    </row>
    <row r="194" spans="3:4">
      <c r="C194" s="4" t="s">
        <v>644</v>
      </c>
      <c r="D194" s="5" t="s">
        <v>234</v>
      </c>
    </row>
    <row r="195" spans="3:4">
      <c r="C195" s="4" t="s">
        <v>644</v>
      </c>
      <c r="D195" s="5" t="s">
        <v>235</v>
      </c>
    </row>
    <row r="196" spans="3:4">
      <c r="C196" s="4" t="s">
        <v>644</v>
      </c>
      <c r="D196" s="5" t="s">
        <v>236</v>
      </c>
    </row>
    <row r="197" spans="3:4">
      <c r="C197" s="4" t="s">
        <v>644</v>
      </c>
      <c r="D197" s="5" t="s">
        <v>237</v>
      </c>
    </row>
    <row r="198" spans="3:4">
      <c r="C198" s="4" t="s">
        <v>644</v>
      </c>
      <c r="D198" s="5" t="s">
        <v>238</v>
      </c>
    </row>
    <row r="199" spans="3:4">
      <c r="C199" s="4" t="s">
        <v>644</v>
      </c>
      <c r="D199" s="5" t="s">
        <v>130</v>
      </c>
    </row>
    <row r="200" spans="3:4">
      <c r="C200" s="4" t="s">
        <v>644</v>
      </c>
      <c r="D200" s="5" t="s">
        <v>239</v>
      </c>
    </row>
    <row r="201" spans="3:4">
      <c r="C201" s="4" t="s">
        <v>644</v>
      </c>
      <c r="D201" s="5" t="s">
        <v>240</v>
      </c>
    </row>
    <row r="202" spans="3:4">
      <c r="C202" s="4" t="s">
        <v>644</v>
      </c>
      <c r="D202" s="5" t="s">
        <v>241</v>
      </c>
    </row>
    <row r="203" spans="3:4">
      <c r="C203" s="4" t="s">
        <v>644</v>
      </c>
      <c r="D203" s="5" t="s">
        <v>242</v>
      </c>
    </row>
    <row r="204" spans="3:4">
      <c r="C204" s="4" t="s">
        <v>644</v>
      </c>
      <c r="D204" s="5" t="s">
        <v>243</v>
      </c>
    </row>
    <row r="205" spans="3:4">
      <c r="C205" s="4" t="s">
        <v>644</v>
      </c>
      <c r="D205" s="5" t="s">
        <v>244</v>
      </c>
    </row>
    <row r="206" spans="3:4">
      <c r="C206" s="4" t="s">
        <v>644</v>
      </c>
      <c r="D206" s="5" t="s">
        <v>245</v>
      </c>
    </row>
    <row r="207" spans="3:4">
      <c r="C207" s="4" t="s">
        <v>644</v>
      </c>
      <c r="D207" s="5" t="s">
        <v>246</v>
      </c>
    </row>
    <row r="208" spans="3:4">
      <c r="C208" s="4" t="s">
        <v>644</v>
      </c>
      <c r="D208" s="5" t="s">
        <v>247</v>
      </c>
    </row>
    <row r="209" spans="3:4">
      <c r="C209" s="4" t="s">
        <v>644</v>
      </c>
      <c r="D209" s="5" t="s">
        <v>248</v>
      </c>
    </row>
    <row r="210" spans="3:4">
      <c r="C210" s="4" t="s">
        <v>644</v>
      </c>
      <c r="D210" s="5" t="s">
        <v>249</v>
      </c>
    </row>
    <row r="211" spans="3:4">
      <c r="C211" s="4" t="s">
        <v>644</v>
      </c>
      <c r="D211" s="5" t="s">
        <v>250</v>
      </c>
    </row>
    <row r="212" spans="3:4">
      <c r="C212" s="4" t="s">
        <v>644</v>
      </c>
      <c r="D212" s="5" t="s">
        <v>251</v>
      </c>
    </row>
    <row r="213" spans="3:4">
      <c r="C213" s="4" t="s">
        <v>644</v>
      </c>
      <c r="D213" s="5" t="s">
        <v>252</v>
      </c>
    </row>
    <row r="214" spans="3:4">
      <c r="C214" s="4" t="s">
        <v>644</v>
      </c>
      <c r="D214" s="5" t="s">
        <v>253</v>
      </c>
    </row>
    <row r="215" spans="3:4">
      <c r="C215" s="4" t="s">
        <v>644</v>
      </c>
      <c r="D215" s="5" t="s">
        <v>254</v>
      </c>
    </row>
    <row r="216" spans="3:4">
      <c r="C216" s="4" t="s">
        <v>644</v>
      </c>
      <c r="D216" s="5" t="s">
        <v>255</v>
      </c>
    </row>
    <row r="217" spans="3:4">
      <c r="C217" s="4" t="s">
        <v>644</v>
      </c>
      <c r="D217" s="5" t="s">
        <v>256</v>
      </c>
    </row>
    <row r="218" spans="3:4">
      <c r="C218" s="4" t="s">
        <v>644</v>
      </c>
      <c r="D218" s="5" t="s">
        <v>257</v>
      </c>
    </row>
    <row r="219" spans="3:4">
      <c r="C219" s="4" t="s">
        <v>644</v>
      </c>
      <c r="D219" s="5" t="s">
        <v>258</v>
      </c>
    </row>
    <row r="220" spans="3:4">
      <c r="C220" s="4" t="s">
        <v>644</v>
      </c>
      <c r="D220" s="5" t="s">
        <v>259</v>
      </c>
    </row>
    <row r="221" spans="3:4">
      <c r="C221" s="4" t="s">
        <v>644</v>
      </c>
      <c r="D221" s="5" t="s">
        <v>260</v>
      </c>
    </row>
    <row r="222" spans="3:4">
      <c r="C222" s="4" t="s">
        <v>644</v>
      </c>
      <c r="D222" s="5" t="s">
        <v>261</v>
      </c>
    </row>
    <row r="223" spans="3:4">
      <c r="C223" s="4" t="s">
        <v>644</v>
      </c>
      <c r="D223" s="5" t="s">
        <v>262</v>
      </c>
    </row>
    <row r="224" spans="3:4">
      <c r="C224" s="4" t="s">
        <v>644</v>
      </c>
      <c r="D224" s="5" t="s">
        <v>263</v>
      </c>
    </row>
    <row r="225" spans="3:4">
      <c r="C225" s="4" t="s">
        <v>644</v>
      </c>
      <c r="D225" s="5" t="s">
        <v>264</v>
      </c>
    </row>
    <row r="226" spans="3:4">
      <c r="C226" s="4" t="s">
        <v>644</v>
      </c>
      <c r="D226" s="5" t="s">
        <v>265</v>
      </c>
    </row>
    <row r="227" spans="3:4">
      <c r="C227" s="4" t="s">
        <v>266</v>
      </c>
      <c r="D227" s="5"/>
    </row>
    <row r="228" spans="3:4">
      <c r="C228" s="4"/>
      <c r="D228" s="5" t="s">
        <v>267</v>
      </c>
    </row>
    <row r="229" spans="3:4">
      <c r="C229" s="4" t="s">
        <v>644</v>
      </c>
      <c r="D229" s="5" t="s">
        <v>268</v>
      </c>
    </row>
    <row r="230" spans="3:4">
      <c r="C230" s="4" t="s">
        <v>644</v>
      </c>
      <c r="D230" s="5" t="s">
        <v>269</v>
      </c>
    </row>
    <row r="231" spans="3:4">
      <c r="C231" s="4" t="s">
        <v>644</v>
      </c>
      <c r="D231" s="5" t="s">
        <v>270</v>
      </c>
    </row>
    <row r="232" spans="3:4">
      <c r="C232" s="4" t="s">
        <v>644</v>
      </c>
      <c r="D232" s="5" t="s">
        <v>271</v>
      </c>
    </row>
    <row r="233" spans="3:4">
      <c r="C233" s="4" t="s">
        <v>644</v>
      </c>
      <c r="D233" s="5" t="s">
        <v>272</v>
      </c>
    </row>
    <row r="234" spans="3:4">
      <c r="C234" s="4" t="s">
        <v>644</v>
      </c>
      <c r="D234" s="5" t="s">
        <v>273</v>
      </c>
    </row>
    <row r="235" spans="3:4">
      <c r="C235" s="4" t="s">
        <v>644</v>
      </c>
      <c r="D235" s="5" t="s">
        <v>274</v>
      </c>
    </row>
    <row r="236" spans="3:4">
      <c r="C236" s="4" t="s">
        <v>644</v>
      </c>
      <c r="D236" s="5" t="s">
        <v>275</v>
      </c>
    </row>
    <row r="237" spans="3:4">
      <c r="C237" s="4" t="s">
        <v>276</v>
      </c>
      <c r="D237" s="5"/>
    </row>
    <row r="238" spans="3:4">
      <c r="C238" s="4"/>
      <c r="D238" s="5" t="s">
        <v>277</v>
      </c>
    </row>
    <row r="239" spans="3:4">
      <c r="C239" s="4" t="s">
        <v>644</v>
      </c>
      <c r="D239" s="5" t="s">
        <v>278</v>
      </c>
    </row>
    <row r="240" spans="3:4">
      <c r="C240" s="4" t="s">
        <v>644</v>
      </c>
      <c r="D240" s="5" t="s">
        <v>279</v>
      </c>
    </row>
    <row r="241" spans="3:4">
      <c r="C241" s="4" t="s">
        <v>644</v>
      </c>
      <c r="D241" s="5" t="s">
        <v>280</v>
      </c>
    </row>
    <row r="242" spans="3:4">
      <c r="C242" s="4" t="s">
        <v>644</v>
      </c>
      <c r="D242" s="5" t="s">
        <v>281</v>
      </c>
    </row>
    <row r="243" spans="3:4">
      <c r="C243" s="4" t="s">
        <v>282</v>
      </c>
      <c r="D243" s="5"/>
    </row>
    <row r="244" spans="3:4">
      <c r="C244" s="4"/>
      <c r="D244" s="5" t="s">
        <v>283</v>
      </c>
    </row>
    <row r="245" spans="3:4">
      <c r="C245" s="4" t="s">
        <v>644</v>
      </c>
      <c r="D245" s="5" t="s">
        <v>284</v>
      </c>
    </row>
    <row r="246" spans="3:4">
      <c r="C246" s="4" t="s">
        <v>644</v>
      </c>
      <c r="D246" s="5" t="s">
        <v>285</v>
      </c>
    </row>
    <row r="247" spans="3:4">
      <c r="C247" s="4" t="s">
        <v>644</v>
      </c>
      <c r="D247" s="5" t="s">
        <v>286</v>
      </c>
    </row>
    <row r="248" spans="3:4">
      <c r="C248" s="4" t="s">
        <v>644</v>
      </c>
      <c r="D248" s="5" t="s">
        <v>287</v>
      </c>
    </row>
    <row r="249" spans="3:4">
      <c r="C249" s="4" t="s">
        <v>288</v>
      </c>
      <c r="D249" s="5"/>
    </row>
    <row r="250" spans="3:4">
      <c r="C250" s="4"/>
      <c r="D250" s="5" t="s">
        <v>289</v>
      </c>
    </row>
    <row r="251" spans="3:4">
      <c r="C251" s="4" t="s">
        <v>644</v>
      </c>
      <c r="D251" s="5" t="s">
        <v>290</v>
      </c>
    </row>
    <row r="252" spans="3:4">
      <c r="C252" s="4" t="s">
        <v>644</v>
      </c>
      <c r="D252" s="5" t="s">
        <v>291</v>
      </c>
    </row>
    <row r="253" spans="3:4">
      <c r="C253" s="4" t="s">
        <v>644</v>
      </c>
      <c r="D253" s="5" t="s">
        <v>292</v>
      </c>
    </row>
    <row r="254" spans="3:4">
      <c r="C254" s="4" t="s">
        <v>644</v>
      </c>
      <c r="D254" s="5" t="s">
        <v>293</v>
      </c>
    </row>
    <row r="255" spans="3:4">
      <c r="C255" s="4" t="s">
        <v>644</v>
      </c>
      <c r="D255" s="5" t="s">
        <v>294</v>
      </c>
    </row>
    <row r="256" spans="3:4">
      <c r="C256" s="4" t="s">
        <v>644</v>
      </c>
      <c r="D256" s="5" t="s">
        <v>295</v>
      </c>
    </row>
    <row r="257" spans="3:4">
      <c r="C257" s="4" t="s">
        <v>296</v>
      </c>
      <c r="D257" s="5"/>
    </row>
    <row r="258" spans="3:4">
      <c r="C258" s="4"/>
      <c r="D258" s="5" t="s">
        <v>297</v>
      </c>
    </row>
    <row r="259" spans="3:4">
      <c r="C259" s="4" t="s">
        <v>644</v>
      </c>
      <c r="D259" s="5" t="s">
        <v>298</v>
      </c>
    </row>
    <row r="260" spans="3:4">
      <c r="C260" s="4" t="s">
        <v>644</v>
      </c>
      <c r="D260" s="5" t="s">
        <v>299</v>
      </c>
    </row>
    <row r="261" spans="3:4">
      <c r="C261" s="4" t="s">
        <v>644</v>
      </c>
      <c r="D261" s="5" t="s">
        <v>300</v>
      </c>
    </row>
    <row r="262" spans="3:4">
      <c r="C262" s="4" t="s">
        <v>644</v>
      </c>
      <c r="D262" s="5" t="s">
        <v>301</v>
      </c>
    </row>
    <row r="263" spans="3:4">
      <c r="C263" s="4" t="s">
        <v>644</v>
      </c>
      <c r="D263" s="5" t="s">
        <v>302</v>
      </c>
    </row>
    <row r="264" spans="3:4">
      <c r="C264" s="4" t="s">
        <v>644</v>
      </c>
      <c r="D264" s="5" t="s">
        <v>303</v>
      </c>
    </row>
    <row r="265" spans="3:4">
      <c r="C265" s="4" t="s">
        <v>644</v>
      </c>
      <c r="D265" s="5" t="s">
        <v>304</v>
      </c>
    </row>
    <row r="266" spans="3:4">
      <c r="C266" s="4" t="s">
        <v>644</v>
      </c>
      <c r="D266" s="5" t="s">
        <v>305</v>
      </c>
    </row>
    <row r="267" spans="3:4">
      <c r="C267" s="4" t="s">
        <v>644</v>
      </c>
      <c r="D267" s="5" t="s">
        <v>306</v>
      </c>
    </row>
    <row r="268" spans="3:4">
      <c r="C268" s="4" t="s">
        <v>644</v>
      </c>
      <c r="D268" s="5" t="s">
        <v>307</v>
      </c>
    </row>
    <row r="269" spans="3:4">
      <c r="C269" s="4" t="s">
        <v>644</v>
      </c>
      <c r="D269" s="5" t="s">
        <v>308</v>
      </c>
    </row>
    <row r="270" spans="3:4">
      <c r="C270" s="4" t="s">
        <v>644</v>
      </c>
      <c r="D270" s="5" t="s">
        <v>309</v>
      </c>
    </row>
    <row r="271" spans="3:4">
      <c r="C271" s="4" t="s">
        <v>310</v>
      </c>
      <c r="D271" s="5"/>
    </row>
    <row r="272" spans="3:4">
      <c r="C272" s="4"/>
      <c r="D272" s="5" t="s">
        <v>311</v>
      </c>
    </row>
    <row r="273" spans="3:4">
      <c r="C273" s="4" t="s">
        <v>644</v>
      </c>
      <c r="D273" s="5" t="s">
        <v>312</v>
      </c>
    </row>
    <row r="274" spans="3:4">
      <c r="C274" s="4" t="s">
        <v>644</v>
      </c>
      <c r="D274" s="5" t="s">
        <v>313</v>
      </c>
    </row>
    <row r="275" spans="3:4">
      <c r="C275" s="4" t="s">
        <v>644</v>
      </c>
      <c r="D275" s="5" t="s">
        <v>314</v>
      </c>
    </row>
    <row r="276" spans="3:4">
      <c r="C276" s="4" t="s">
        <v>315</v>
      </c>
      <c r="D276" s="5"/>
    </row>
    <row r="277" spans="3:4">
      <c r="C277" s="4"/>
      <c r="D277" s="5" t="s">
        <v>316</v>
      </c>
    </row>
    <row r="278" spans="3:4">
      <c r="C278" s="4"/>
      <c r="D278" s="5" t="s">
        <v>317</v>
      </c>
    </row>
    <row r="279" spans="3:4">
      <c r="C279" s="4" t="s">
        <v>644</v>
      </c>
      <c r="D279" s="5" t="s">
        <v>318</v>
      </c>
    </row>
    <row r="280" spans="3:4">
      <c r="C280" s="4" t="s">
        <v>644</v>
      </c>
      <c r="D280" s="5" t="s">
        <v>319</v>
      </c>
    </row>
    <row r="281" spans="3:4">
      <c r="C281" s="4" t="s">
        <v>644</v>
      </c>
      <c r="D281" s="5" t="s">
        <v>320</v>
      </c>
    </row>
    <row r="282" spans="3:4">
      <c r="C282" s="4" t="s">
        <v>644</v>
      </c>
      <c r="D282" s="5" t="s">
        <v>321</v>
      </c>
    </row>
    <row r="283" spans="3:4">
      <c r="C283" s="4" t="s">
        <v>644</v>
      </c>
      <c r="D283" s="5" t="s">
        <v>322</v>
      </c>
    </row>
    <row r="284" spans="3:4">
      <c r="C284" s="4" t="s">
        <v>323</v>
      </c>
      <c r="D284" s="5"/>
    </row>
    <row r="285" spans="3:4">
      <c r="C285" s="4"/>
      <c r="D285" s="5" t="s">
        <v>324</v>
      </c>
    </row>
    <row r="286" spans="3:4">
      <c r="C286" s="4" t="s">
        <v>644</v>
      </c>
      <c r="D286" s="5" t="s">
        <v>325</v>
      </c>
    </row>
    <row r="287" spans="3:4">
      <c r="C287" s="4" t="s">
        <v>644</v>
      </c>
      <c r="D287" s="5" t="s">
        <v>326</v>
      </c>
    </row>
    <row r="288" spans="3:4">
      <c r="C288" s="4" t="s">
        <v>644</v>
      </c>
      <c r="D288" s="5" t="s">
        <v>327</v>
      </c>
    </row>
    <row r="289" spans="3:4">
      <c r="C289" s="4" t="s">
        <v>644</v>
      </c>
      <c r="D289" s="5" t="s">
        <v>328</v>
      </c>
    </row>
    <row r="290" spans="3:4">
      <c r="C290" s="4" t="s">
        <v>644</v>
      </c>
      <c r="D290" s="5" t="s">
        <v>329</v>
      </c>
    </row>
    <row r="291" spans="3:4">
      <c r="C291" s="4" t="s">
        <v>330</v>
      </c>
      <c r="D291" s="5"/>
    </row>
    <row r="292" spans="3:4">
      <c r="C292" s="4"/>
      <c r="D292" s="5" t="s">
        <v>331</v>
      </c>
    </row>
    <row r="293" spans="3:4">
      <c r="C293" s="4" t="s">
        <v>644</v>
      </c>
      <c r="D293" s="5" t="s">
        <v>332</v>
      </c>
    </row>
    <row r="294" spans="3:4">
      <c r="C294" s="4" t="s">
        <v>644</v>
      </c>
      <c r="D294" s="5" t="s">
        <v>333</v>
      </c>
    </row>
    <row r="295" spans="3:4">
      <c r="C295" s="4" t="s">
        <v>644</v>
      </c>
      <c r="D295" s="5" t="s">
        <v>334</v>
      </c>
    </row>
    <row r="296" spans="3:4">
      <c r="C296" s="4" t="s">
        <v>644</v>
      </c>
      <c r="D296" s="5" t="s">
        <v>335</v>
      </c>
    </row>
    <row r="297" spans="3:4">
      <c r="C297" s="4" t="s">
        <v>644</v>
      </c>
      <c r="D297" s="5" t="s">
        <v>336</v>
      </c>
    </row>
    <row r="298" spans="3:4">
      <c r="C298" s="4" t="s">
        <v>644</v>
      </c>
      <c r="D298" s="5" t="s">
        <v>337</v>
      </c>
    </row>
    <row r="299" spans="3:4">
      <c r="C299" s="4" t="s">
        <v>644</v>
      </c>
      <c r="D299" s="5" t="s">
        <v>338</v>
      </c>
    </row>
    <row r="300" spans="3:4">
      <c r="C300" s="4" t="s">
        <v>644</v>
      </c>
      <c r="D300" s="5" t="s">
        <v>339</v>
      </c>
    </row>
    <row r="301" spans="3:4">
      <c r="C301" s="4" t="s">
        <v>644</v>
      </c>
      <c r="D301" s="5" t="s">
        <v>340</v>
      </c>
    </row>
    <row r="302" spans="3:4">
      <c r="C302" s="4" t="s">
        <v>644</v>
      </c>
      <c r="D302" s="5" t="s">
        <v>341</v>
      </c>
    </row>
    <row r="303" spans="3:4">
      <c r="C303" s="4" t="s">
        <v>644</v>
      </c>
      <c r="D303" s="5" t="s">
        <v>342</v>
      </c>
    </row>
    <row r="304" spans="3:4">
      <c r="C304" s="4" t="s">
        <v>343</v>
      </c>
      <c r="D304" s="5"/>
    </row>
    <row r="305" spans="3:4">
      <c r="C305" s="4"/>
      <c r="D305" s="5" t="s">
        <v>344</v>
      </c>
    </row>
    <row r="306" spans="3:4">
      <c r="C306" s="4" t="s">
        <v>644</v>
      </c>
      <c r="D306" s="5" t="s">
        <v>345</v>
      </c>
    </row>
    <row r="307" spans="3:4">
      <c r="C307" s="4" t="s">
        <v>644</v>
      </c>
      <c r="D307" s="5" t="s">
        <v>346</v>
      </c>
    </row>
    <row r="308" spans="3:4">
      <c r="C308" s="4" t="s">
        <v>644</v>
      </c>
      <c r="D308" s="5" t="s">
        <v>347</v>
      </c>
    </row>
    <row r="309" spans="3:4">
      <c r="C309" s="4" t="s">
        <v>644</v>
      </c>
      <c r="D309" s="5" t="s">
        <v>348</v>
      </c>
    </row>
    <row r="310" spans="3:4">
      <c r="C310" s="4" t="s">
        <v>349</v>
      </c>
      <c r="D310" s="5"/>
    </row>
    <row r="311" spans="3:4">
      <c r="C311" s="4"/>
      <c r="D311" s="5" t="s">
        <v>350</v>
      </c>
    </row>
    <row r="312" spans="3:4">
      <c r="C312" s="4" t="s">
        <v>644</v>
      </c>
      <c r="D312" s="5" t="s">
        <v>351</v>
      </c>
    </row>
    <row r="313" spans="3:4">
      <c r="C313" s="4" t="s">
        <v>644</v>
      </c>
      <c r="D313" s="5" t="s">
        <v>352</v>
      </c>
    </row>
    <row r="314" spans="3:4">
      <c r="C314" s="4" t="s">
        <v>644</v>
      </c>
      <c r="D314" s="5" t="s">
        <v>353</v>
      </c>
    </row>
    <row r="315" spans="3:4">
      <c r="C315" s="4" t="s">
        <v>644</v>
      </c>
      <c r="D315" s="5" t="s">
        <v>354</v>
      </c>
    </row>
    <row r="316" spans="3:4">
      <c r="C316" s="4" t="s">
        <v>644</v>
      </c>
      <c r="D316" s="5" t="s">
        <v>355</v>
      </c>
    </row>
    <row r="317" spans="3:4">
      <c r="C317" s="4" t="s">
        <v>356</v>
      </c>
      <c r="D317" s="5"/>
    </row>
    <row r="318" spans="3:4">
      <c r="C318" s="4"/>
      <c r="D318" s="5" t="s">
        <v>357</v>
      </c>
    </row>
    <row r="319" spans="3:4">
      <c r="C319" s="4" t="s">
        <v>644</v>
      </c>
      <c r="D319" s="5" t="s">
        <v>358</v>
      </c>
    </row>
    <row r="320" spans="3:4">
      <c r="C320" s="4" t="s">
        <v>644</v>
      </c>
      <c r="D320" s="5" t="s">
        <v>359</v>
      </c>
    </row>
    <row r="321" spans="3:4">
      <c r="C321" s="4" t="s">
        <v>644</v>
      </c>
      <c r="D321" s="5" t="s">
        <v>360</v>
      </c>
    </row>
    <row r="322" spans="3:4">
      <c r="C322" s="4" t="s">
        <v>644</v>
      </c>
      <c r="D322" s="5" t="s">
        <v>361</v>
      </c>
    </row>
    <row r="323" spans="3:4">
      <c r="C323" s="4" t="s">
        <v>644</v>
      </c>
      <c r="D323" s="5" t="s">
        <v>362</v>
      </c>
    </row>
    <row r="324" spans="3:4">
      <c r="C324" s="4" t="s">
        <v>644</v>
      </c>
      <c r="D324" s="5" t="s">
        <v>363</v>
      </c>
    </row>
    <row r="325" spans="3:4">
      <c r="C325" s="4" t="s">
        <v>644</v>
      </c>
      <c r="D325" s="5" t="s">
        <v>364</v>
      </c>
    </row>
    <row r="326" spans="3:4">
      <c r="C326" s="4" t="s">
        <v>644</v>
      </c>
      <c r="D326" s="5" t="s">
        <v>365</v>
      </c>
    </row>
    <row r="327" spans="3:4">
      <c r="C327" s="4" t="s">
        <v>644</v>
      </c>
      <c r="D327" s="5" t="s">
        <v>366</v>
      </c>
    </row>
    <row r="328" spans="3:4">
      <c r="C328" s="4" t="s">
        <v>367</v>
      </c>
      <c r="D328" s="5"/>
    </row>
    <row r="329" spans="3:4">
      <c r="C329" s="4"/>
      <c r="D329" s="5" t="s">
        <v>368</v>
      </c>
    </row>
    <row r="330" spans="3:4">
      <c r="C330" s="4" t="s">
        <v>644</v>
      </c>
      <c r="D330" s="5" t="s">
        <v>369</v>
      </c>
    </row>
    <row r="331" spans="3:4">
      <c r="C331" s="4" t="s">
        <v>644</v>
      </c>
      <c r="D331" s="5" t="s">
        <v>370</v>
      </c>
    </row>
    <row r="332" spans="3:4">
      <c r="C332" s="4" t="s">
        <v>644</v>
      </c>
      <c r="D332" s="5" t="s">
        <v>371</v>
      </c>
    </row>
    <row r="333" spans="3:4">
      <c r="C333" s="4" t="s">
        <v>644</v>
      </c>
      <c r="D333" s="5" t="s">
        <v>372</v>
      </c>
    </row>
    <row r="334" spans="3:4">
      <c r="C334" s="4" t="s">
        <v>373</v>
      </c>
      <c r="D334" s="5"/>
    </row>
    <row r="335" spans="3:4">
      <c r="C335" s="4"/>
      <c r="D335" s="5" t="s">
        <v>374</v>
      </c>
    </row>
    <row r="336" spans="3:4">
      <c r="C336" s="4" t="s">
        <v>644</v>
      </c>
      <c r="D336" s="5" t="s">
        <v>375</v>
      </c>
    </row>
    <row r="337" spans="3:4">
      <c r="C337" s="4" t="s">
        <v>644</v>
      </c>
      <c r="D337" s="5" t="s">
        <v>376</v>
      </c>
    </row>
    <row r="338" spans="3:4">
      <c r="C338" s="4" t="s">
        <v>644</v>
      </c>
      <c r="D338" s="5" t="s">
        <v>377</v>
      </c>
    </row>
    <row r="339" spans="3:4">
      <c r="C339" s="4" t="s">
        <v>644</v>
      </c>
      <c r="D339" s="5" t="s">
        <v>378</v>
      </c>
    </row>
    <row r="340" spans="3:4">
      <c r="C340" s="4" t="s">
        <v>644</v>
      </c>
      <c r="D340" s="5" t="s">
        <v>379</v>
      </c>
    </row>
    <row r="341" spans="3:4">
      <c r="C341" s="4" t="s">
        <v>380</v>
      </c>
      <c r="D341" s="5"/>
    </row>
    <row r="342" spans="3:4">
      <c r="C342" s="4"/>
      <c r="D342" s="5" t="s">
        <v>381</v>
      </c>
    </row>
    <row r="343" spans="3:4">
      <c r="C343" s="4" t="s">
        <v>644</v>
      </c>
      <c r="D343" s="5" t="s">
        <v>382</v>
      </c>
    </row>
    <row r="344" spans="3:4">
      <c r="C344" s="4" t="s">
        <v>644</v>
      </c>
      <c r="D344" s="5" t="s">
        <v>383</v>
      </c>
    </row>
    <row r="345" spans="3:4">
      <c r="C345" s="4" t="s">
        <v>644</v>
      </c>
      <c r="D345" s="5" t="s">
        <v>384</v>
      </c>
    </row>
    <row r="346" spans="3:4">
      <c r="C346" s="4" t="s">
        <v>644</v>
      </c>
      <c r="D346" s="5" t="s">
        <v>385</v>
      </c>
    </row>
    <row r="347" spans="3:4">
      <c r="C347" s="4" t="s">
        <v>386</v>
      </c>
      <c r="D347" s="5"/>
    </row>
    <row r="348" spans="3:4">
      <c r="C348" s="4"/>
      <c r="D348" s="5" t="s">
        <v>387</v>
      </c>
    </row>
    <row r="349" spans="3:4">
      <c r="C349" s="4" t="s">
        <v>644</v>
      </c>
      <c r="D349" s="5" t="s">
        <v>388</v>
      </c>
    </row>
    <row r="350" spans="3:4">
      <c r="C350" s="4" t="s">
        <v>644</v>
      </c>
      <c r="D350" s="5" t="s">
        <v>389</v>
      </c>
    </row>
    <row r="351" spans="3:4">
      <c r="C351" s="4" t="s">
        <v>644</v>
      </c>
      <c r="D351" s="5" t="s">
        <v>390</v>
      </c>
    </row>
    <row r="352" spans="3:4">
      <c r="C352" s="4" t="s">
        <v>644</v>
      </c>
      <c r="D352" s="5" t="s">
        <v>391</v>
      </c>
    </row>
    <row r="353" spans="3:4">
      <c r="C353" s="4" t="s">
        <v>644</v>
      </c>
      <c r="D353" s="5" t="s">
        <v>392</v>
      </c>
    </row>
    <row r="354" spans="3:4">
      <c r="C354" s="4" t="s">
        <v>644</v>
      </c>
      <c r="D354" s="5" t="s">
        <v>393</v>
      </c>
    </row>
    <row r="355" spans="3:4">
      <c r="C355" s="4" t="s">
        <v>644</v>
      </c>
      <c r="D355" s="5" t="s">
        <v>394</v>
      </c>
    </row>
    <row r="356" spans="3:4">
      <c r="C356" s="4" t="s">
        <v>644</v>
      </c>
      <c r="D356" s="5" t="s">
        <v>395</v>
      </c>
    </row>
    <row r="357" spans="3:4">
      <c r="C357" s="4" t="s">
        <v>644</v>
      </c>
      <c r="D357" s="5" t="s">
        <v>396</v>
      </c>
    </row>
    <row r="358" spans="3:4">
      <c r="C358" s="4" t="s">
        <v>644</v>
      </c>
      <c r="D358" s="5" t="s">
        <v>397</v>
      </c>
    </row>
    <row r="359" spans="3:4">
      <c r="C359" s="4" t="s">
        <v>644</v>
      </c>
      <c r="D359" s="5" t="s">
        <v>398</v>
      </c>
    </row>
    <row r="360" spans="3:4">
      <c r="C360" s="4" t="s">
        <v>399</v>
      </c>
      <c r="D360" s="5"/>
    </row>
    <row r="361" spans="3:4">
      <c r="C361" s="4"/>
      <c r="D361" s="5" t="s">
        <v>400</v>
      </c>
    </row>
    <row r="362" spans="3:4">
      <c r="C362" s="4" t="s">
        <v>644</v>
      </c>
      <c r="D362" s="5" t="s">
        <v>401</v>
      </c>
    </row>
    <row r="363" spans="3:4">
      <c r="C363" s="4" t="s">
        <v>644</v>
      </c>
      <c r="D363" s="5" t="s">
        <v>402</v>
      </c>
    </row>
    <row r="364" spans="3:4">
      <c r="C364" s="4" t="s">
        <v>644</v>
      </c>
      <c r="D364" s="5" t="s">
        <v>114</v>
      </c>
    </row>
    <row r="365" spans="3:4">
      <c r="C365" s="4" t="s">
        <v>644</v>
      </c>
      <c r="D365" s="5" t="s">
        <v>403</v>
      </c>
    </row>
    <row r="366" spans="3:4">
      <c r="C366" s="4" t="s">
        <v>644</v>
      </c>
      <c r="D366" s="5" t="s">
        <v>404</v>
      </c>
    </row>
    <row r="367" spans="3:4">
      <c r="C367" s="4" t="s">
        <v>644</v>
      </c>
      <c r="D367" s="5" t="s">
        <v>405</v>
      </c>
    </row>
    <row r="368" spans="3:4">
      <c r="C368" s="4" t="s">
        <v>644</v>
      </c>
      <c r="D368" s="5" t="s">
        <v>406</v>
      </c>
    </row>
    <row r="369" spans="3:4">
      <c r="C369" s="4" t="s">
        <v>644</v>
      </c>
      <c r="D369" s="5" t="s">
        <v>407</v>
      </c>
    </row>
    <row r="370" spans="3:4">
      <c r="C370" s="4" t="s">
        <v>408</v>
      </c>
      <c r="D370" s="5"/>
    </row>
    <row r="371" spans="3:4">
      <c r="C371" s="4"/>
      <c r="D371" s="5" t="s">
        <v>409</v>
      </c>
    </row>
    <row r="372" spans="3:4">
      <c r="C372" s="4" t="s">
        <v>644</v>
      </c>
      <c r="D372" s="5" t="s">
        <v>410</v>
      </c>
    </row>
    <row r="373" spans="3:4">
      <c r="C373" s="4" t="s">
        <v>644</v>
      </c>
      <c r="D373" s="5" t="s">
        <v>411</v>
      </c>
    </row>
    <row r="374" spans="3:4">
      <c r="C374" s="4" t="s">
        <v>644</v>
      </c>
      <c r="D374" s="5" t="s">
        <v>412</v>
      </c>
    </row>
    <row r="375" spans="3:4">
      <c r="C375" s="4" t="s">
        <v>413</v>
      </c>
      <c r="D375" s="5"/>
    </row>
    <row r="376" spans="3:4">
      <c r="C376" s="4"/>
      <c r="D376" s="5" t="s">
        <v>414</v>
      </c>
    </row>
    <row r="377" spans="3:4">
      <c r="C377" s="4" t="s">
        <v>644</v>
      </c>
      <c r="D377" s="5" t="s">
        <v>415</v>
      </c>
    </row>
    <row r="378" spans="3:4">
      <c r="C378" s="4" t="s">
        <v>644</v>
      </c>
      <c r="D378" s="5" t="s">
        <v>416</v>
      </c>
    </row>
    <row r="379" spans="3:4">
      <c r="C379" s="4" t="s">
        <v>644</v>
      </c>
      <c r="D379" s="5" t="s">
        <v>417</v>
      </c>
    </row>
    <row r="380" spans="3:4">
      <c r="C380" s="4" t="s">
        <v>644</v>
      </c>
      <c r="D380" s="5" t="s">
        <v>418</v>
      </c>
    </row>
    <row r="381" spans="3:4">
      <c r="C381" s="4" t="s">
        <v>644</v>
      </c>
      <c r="D381" s="5" t="s">
        <v>419</v>
      </c>
    </row>
    <row r="382" spans="3:4">
      <c r="C382" s="4" t="s">
        <v>644</v>
      </c>
      <c r="D382" s="5" t="s">
        <v>420</v>
      </c>
    </row>
    <row r="383" spans="3:4">
      <c r="C383" s="4" t="s">
        <v>644</v>
      </c>
      <c r="D383" s="5" t="s">
        <v>421</v>
      </c>
    </row>
    <row r="384" spans="3:4">
      <c r="C384" s="4" t="s">
        <v>422</v>
      </c>
      <c r="D384" s="5"/>
    </row>
    <row r="385" spans="3:4">
      <c r="C385" s="4"/>
      <c r="D385" s="5" t="s">
        <v>423</v>
      </c>
    </row>
    <row r="386" spans="3:4">
      <c r="C386" s="4" t="s">
        <v>644</v>
      </c>
      <c r="D386" s="5" t="s">
        <v>424</v>
      </c>
    </row>
    <row r="387" spans="3:4">
      <c r="C387" s="4" t="s">
        <v>644</v>
      </c>
      <c r="D387" s="5" t="s">
        <v>279</v>
      </c>
    </row>
    <row r="388" spans="3:4">
      <c r="C388" s="4" t="s">
        <v>644</v>
      </c>
      <c r="D388" s="5" t="s">
        <v>425</v>
      </c>
    </row>
    <row r="389" spans="3:4">
      <c r="C389" s="4" t="s">
        <v>644</v>
      </c>
      <c r="D389" s="5" t="s">
        <v>426</v>
      </c>
    </row>
    <row r="390" spans="3:4">
      <c r="C390" s="4" t="s">
        <v>644</v>
      </c>
      <c r="D390" s="5" t="s">
        <v>427</v>
      </c>
    </row>
    <row r="391" spans="3:4">
      <c r="C391" s="4" t="s">
        <v>428</v>
      </c>
      <c r="D391" s="5"/>
    </row>
    <row r="392" spans="3:4">
      <c r="C392" s="4"/>
      <c r="D392" s="5" t="s">
        <v>429</v>
      </c>
    </row>
    <row r="393" spans="3:4">
      <c r="C393" s="4" t="s">
        <v>644</v>
      </c>
      <c r="D393" s="5" t="s">
        <v>430</v>
      </c>
    </row>
    <row r="394" spans="3:4">
      <c r="C394" s="4" t="s">
        <v>644</v>
      </c>
      <c r="D394" s="5" t="s">
        <v>316</v>
      </c>
    </row>
    <row r="395" spans="3:4">
      <c r="C395" s="4" t="s">
        <v>644</v>
      </c>
      <c r="D395" s="5" t="s">
        <v>431</v>
      </c>
    </row>
    <row r="396" spans="3:4">
      <c r="C396" s="4" t="s">
        <v>644</v>
      </c>
      <c r="D396" s="5" t="s">
        <v>432</v>
      </c>
    </row>
    <row r="397" spans="3:4">
      <c r="C397" s="4" t="s">
        <v>644</v>
      </c>
      <c r="D397" s="5" t="s">
        <v>433</v>
      </c>
    </row>
    <row r="398" spans="3:4">
      <c r="C398" s="4" t="s">
        <v>644</v>
      </c>
      <c r="D398" s="5" t="s">
        <v>434</v>
      </c>
    </row>
    <row r="399" spans="3:4">
      <c r="C399" s="4" t="s">
        <v>644</v>
      </c>
      <c r="D399" s="5" t="s">
        <v>435</v>
      </c>
    </row>
    <row r="400" spans="3:4">
      <c r="C400" s="4" t="s">
        <v>644</v>
      </c>
      <c r="D400" s="5" t="s">
        <v>436</v>
      </c>
    </row>
    <row r="401" spans="3:4">
      <c r="C401" s="4" t="s">
        <v>644</v>
      </c>
      <c r="D401" s="5" t="s">
        <v>437</v>
      </c>
    </row>
    <row r="402" spans="3:4">
      <c r="C402" s="4" t="s">
        <v>644</v>
      </c>
      <c r="D402" s="5" t="s">
        <v>438</v>
      </c>
    </row>
    <row r="403" spans="3:4">
      <c r="C403" s="4" t="s">
        <v>644</v>
      </c>
      <c r="D403" s="5" t="s">
        <v>439</v>
      </c>
    </row>
    <row r="404" spans="3:4">
      <c r="C404" s="4" t="s">
        <v>644</v>
      </c>
      <c r="D404" s="5" t="s">
        <v>440</v>
      </c>
    </row>
    <row r="405" spans="3:4">
      <c r="C405" s="4" t="s">
        <v>644</v>
      </c>
      <c r="D405" s="5" t="s">
        <v>441</v>
      </c>
    </row>
    <row r="406" spans="3:4">
      <c r="C406" s="4" t="s">
        <v>442</v>
      </c>
      <c r="D406" s="5"/>
    </row>
    <row r="407" spans="3:4">
      <c r="C407" s="4"/>
      <c r="D407" s="5" t="s">
        <v>443</v>
      </c>
    </row>
    <row r="408" spans="3:4">
      <c r="C408" s="4" t="s">
        <v>644</v>
      </c>
      <c r="D408" s="5" t="s">
        <v>316</v>
      </c>
    </row>
    <row r="409" spans="3:4">
      <c r="C409" s="4" t="s">
        <v>644</v>
      </c>
      <c r="D409" s="5" t="s">
        <v>444</v>
      </c>
    </row>
    <row r="410" spans="3:4">
      <c r="C410" s="4" t="s">
        <v>644</v>
      </c>
      <c r="D410" s="5" t="s">
        <v>445</v>
      </c>
    </row>
    <row r="411" spans="3:4">
      <c r="C411" s="4" t="s">
        <v>644</v>
      </c>
      <c r="D411" s="5" t="s">
        <v>446</v>
      </c>
    </row>
    <row r="412" spans="3:4">
      <c r="C412" s="4" t="s">
        <v>644</v>
      </c>
      <c r="D412" s="5" t="s">
        <v>240</v>
      </c>
    </row>
    <row r="413" spans="3:4">
      <c r="C413" s="4" t="s">
        <v>447</v>
      </c>
      <c r="D413" s="5"/>
    </row>
    <row r="414" spans="3:4">
      <c r="C414" s="4"/>
      <c r="D414" s="5" t="s">
        <v>448</v>
      </c>
    </row>
    <row r="415" spans="3:4">
      <c r="C415" s="4" t="s">
        <v>644</v>
      </c>
      <c r="D415" s="5" t="s">
        <v>241</v>
      </c>
    </row>
    <row r="416" spans="3:4">
      <c r="C416" s="4" t="s">
        <v>644</v>
      </c>
      <c r="D416" s="5" t="s">
        <v>449</v>
      </c>
    </row>
    <row r="417" spans="3:4">
      <c r="C417" s="4" t="s">
        <v>644</v>
      </c>
      <c r="D417" s="5" t="s">
        <v>281</v>
      </c>
    </row>
    <row r="418" spans="3:4">
      <c r="C418" s="4" t="s">
        <v>450</v>
      </c>
      <c r="D418" s="5"/>
    </row>
    <row r="419" spans="3:4">
      <c r="C419" s="4"/>
      <c r="D419" s="5" t="s">
        <v>451</v>
      </c>
    </row>
    <row r="420" spans="3:4">
      <c r="C420" s="4" t="s">
        <v>644</v>
      </c>
      <c r="D420" s="5" t="s">
        <v>452</v>
      </c>
    </row>
    <row r="421" spans="3:4">
      <c r="C421" s="4" t="s">
        <v>644</v>
      </c>
      <c r="D421" s="5" t="s">
        <v>453</v>
      </c>
    </row>
    <row r="422" spans="3:4">
      <c r="C422" s="4" t="s">
        <v>454</v>
      </c>
      <c r="D422" s="5"/>
    </row>
    <row r="423" spans="3:4">
      <c r="C423" s="4"/>
      <c r="D423" s="5" t="s">
        <v>455</v>
      </c>
    </row>
    <row r="424" spans="3:4">
      <c r="C424" s="4" t="s">
        <v>644</v>
      </c>
      <c r="D424" s="5" t="s">
        <v>132</v>
      </c>
    </row>
    <row r="425" spans="3:4">
      <c r="C425" s="4" t="s">
        <v>644</v>
      </c>
      <c r="D425" s="5" t="s">
        <v>456</v>
      </c>
    </row>
    <row r="426" spans="3:4">
      <c r="C426" s="4" t="s">
        <v>457</v>
      </c>
      <c r="D426" s="5"/>
    </row>
    <row r="427" spans="3:4">
      <c r="C427" s="4"/>
      <c r="D427" s="5" t="s">
        <v>458</v>
      </c>
    </row>
    <row r="428" spans="3:4">
      <c r="C428" s="4" t="s">
        <v>644</v>
      </c>
      <c r="D428" s="5" t="s">
        <v>459</v>
      </c>
    </row>
    <row r="429" spans="3:4">
      <c r="C429" s="4" t="s">
        <v>644</v>
      </c>
      <c r="D429" s="5" t="s">
        <v>460</v>
      </c>
    </row>
    <row r="430" spans="3:4">
      <c r="C430" s="4" t="s">
        <v>644</v>
      </c>
      <c r="D430" s="5" t="s">
        <v>279</v>
      </c>
    </row>
    <row r="431" spans="3:4">
      <c r="C431" s="4" t="s">
        <v>644</v>
      </c>
      <c r="D431" s="5" t="s">
        <v>461</v>
      </c>
    </row>
    <row r="432" spans="3:4">
      <c r="C432" s="4" t="s">
        <v>644</v>
      </c>
      <c r="D432" s="5" t="s">
        <v>462</v>
      </c>
    </row>
    <row r="433" spans="3:4">
      <c r="C433" s="4" t="s">
        <v>644</v>
      </c>
      <c r="D433" s="5" t="s">
        <v>463</v>
      </c>
    </row>
    <row r="434" spans="3:4">
      <c r="C434" s="4" t="s">
        <v>464</v>
      </c>
      <c r="D434" s="5"/>
    </row>
    <row r="435" spans="3:4">
      <c r="C435" s="4"/>
      <c r="D435" s="5" t="s">
        <v>465</v>
      </c>
    </row>
    <row r="436" spans="3:4">
      <c r="C436" s="4" t="s">
        <v>644</v>
      </c>
      <c r="D436" s="5" t="s">
        <v>466</v>
      </c>
    </row>
    <row r="437" spans="3:4">
      <c r="C437" s="4" t="s">
        <v>644</v>
      </c>
      <c r="D437" s="5" t="s">
        <v>467</v>
      </c>
    </row>
    <row r="438" spans="3:4">
      <c r="C438" s="4" t="s">
        <v>644</v>
      </c>
      <c r="D438" s="5" t="s">
        <v>468</v>
      </c>
    </row>
    <row r="439" spans="3:4">
      <c r="C439" s="4" t="s">
        <v>644</v>
      </c>
      <c r="D439" s="5" t="s">
        <v>469</v>
      </c>
    </row>
    <row r="440" spans="3:4">
      <c r="C440" s="4" t="s">
        <v>644</v>
      </c>
      <c r="D440" s="5" t="s">
        <v>470</v>
      </c>
    </row>
    <row r="441" spans="3:4">
      <c r="C441" s="4" t="s">
        <v>644</v>
      </c>
      <c r="D441" s="5" t="s">
        <v>471</v>
      </c>
    </row>
    <row r="442" spans="3:4">
      <c r="C442" s="4" t="s">
        <v>644</v>
      </c>
      <c r="D442" s="5" t="s">
        <v>472</v>
      </c>
    </row>
    <row r="443" spans="3:4">
      <c r="C443" s="4" t="s">
        <v>644</v>
      </c>
      <c r="D443" s="5" t="s">
        <v>473</v>
      </c>
    </row>
    <row r="444" spans="3:4">
      <c r="C444" s="4" t="s">
        <v>644</v>
      </c>
      <c r="D444" s="5" t="s">
        <v>380</v>
      </c>
    </row>
    <row r="445" spans="3:4">
      <c r="C445" s="4" t="s">
        <v>644</v>
      </c>
      <c r="D445" s="5" t="s">
        <v>474</v>
      </c>
    </row>
    <row r="446" spans="3:4">
      <c r="C446" s="4" t="s">
        <v>644</v>
      </c>
      <c r="D446" s="5" t="s">
        <v>475</v>
      </c>
    </row>
    <row r="447" spans="3:4">
      <c r="C447" s="4" t="s">
        <v>476</v>
      </c>
      <c r="D447" s="5"/>
    </row>
    <row r="448" spans="3:4">
      <c r="C448" s="4"/>
      <c r="D448" s="5" t="s">
        <v>477</v>
      </c>
    </row>
    <row r="449" spans="3:4">
      <c r="C449" s="4" t="s">
        <v>644</v>
      </c>
      <c r="D449" s="5" t="s">
        <v>478</v>
      </c>
    </row>
    <row r="450" spans="3:4">
      <c r="C450" s="4" t="s">
        <v>644</v>
      </c>
      <c r="D450" s="5" t="s">
        <v>479</v>
      </c>
    </row>
    <row r="451" spans="3:4">
      <c r="C451" s="4" t="s">
        <v>644</v>
      </c>
      <c r="D451" s="5" t="s">
        <v>480</v>
      </c>
    </row>
    <row r="452" spans="3:4">
      <c r="C452" s="4" t="s">
        <v>644</v>
      </c>
      <c r="D452" s="5" t="s">
        <v>481</v>
      </c>
    </row>
    <row r="453" spans="3:4">
      <c r="C453" s="4" t="s">
        <v>482</v>
      </c>
      <c r="D453" s="5"/>
    </row>
    <row r="454" spans="3:4">
      <c r="C454" s="4"/>
      <c r="D454" s="5" t="s">
        <v>483</v>
      </c>
    </row>
    <row r="455" spans="3:4">
      <c r="C455" s="4" t="s">
        <v>644</v>
      </c>
      <c r="D455" s="5" t="s">
        <v>484</v>
      </c>
    </row>
    <row r="456" spans="3:4">
      <c r="C456" s="4" t="s">
        <v>644</v>
      </c>
      <c r="D456" s="5" t="s">
        <v>485</v>
      </c>
    </row>
    <row r="457" spans="3:4">
      <c r="C457" s="4" t="s">
        <v>644</v>
      </c>
      <c r="D457" s="5" t="s">
        <v>486</v>
      </c>
    </row>
    <row r="458" spans="3:4">
      <c r="C458" s="4" t="s">
        <v>644</v>
      </c>
      <c r="D458" s="5" t="s">
        <v>487</v>
      </c>
    </row>
    <row r="459" spans="3:4">
      <c r="C459" s="4" t="s">
        <v>644</v>
      </c>
      <c r="D459" s="5" t="s">
        <v>488</v>
      </c>
    </row>
    <row r="460" spans="3:4">
      <c r="C460" s="4" t="s">
        <v>644</v>
      </c>
      <c r="D460" s="5" t="s">
        <v>489</v>
      </c>
    </row>
    <row r="461" spans="3:4">
      <c r="C461" s="4" t="s">
        <v>644</v>
      </c>
      <c r="D461" s="5" t="s">
        <v>490</v>
      </c>
    </row>
    <row r="462" spans="3:4">
      <c r="C462" s="4" t="s">
        <v>644</v>
      </c>
      <c r="D462" s="5" t="s">
        <v>491</v>
      </c>
    </row>
    <row r="463" spans="3:4">
      <c r="C463" s="4" t="s">
        <v>644</v>
      </c>
      <c r="D463" s="5" t="s">
        <v>492</v>
      </c>
    </row>
    <row r="464" spans="3:4">
      <c r="C464" s="4" t="s">
        <v>644</v>
      </c>
      <c r="D464" s="5" t="s">
        <v>493</v>
      </c>
    </row>
    <row r="465" spans="3:4">
      <c r="C465" s="4" t="s">
        <v>494</v>
      </c>
      <c r="D465" s="5"/>
    </row>
    <row r="466" spans="3:4">
      <c r="C466" s="4"/>
      <c r="D466" s="5" t="s">
        <v>495</v>
      </c>
    </row>
    <row r="467" spans="3:4">
      <c r="C467" s="4" t="s">
        <v>644</v>
      </c>
      <c r="D467" s="5" t="s">
        <v>496</v>
      </c>
    </row>
    <row r="468" spans="3:4">
      <c r="C468" s="4" t="s">
        <v>644</v>
      </c>
      <c r="D468" s="5" t="s">
        <v>497</v>
      </c>
    </row>
    <row r="469" spans="3:4">
      <c r="C469" s="4" t="s">
        <v>644</v>
      </c>
      <c r="D469" s="5" t="s">
        <v>498</v>
      </c>
    </row>
    <row r="470" spans="3:4">
      <c r="C470" s="4" t="s">
        <v>644</v>
      </c>
      <c r="D470" s="5" t="s">
        <v>499</v>
      </c>
    </row>
    <row r="471" spans="3:4">
      <c r="C471" s="4" t="s">
        <v>644</v>
      </c>
      <c r="D471" s="5" t="s">
        <v>500</v>
      </c>
    </row>
    <row r="472" spans="3:4">
      <c r="C472" s="4" t="s">
        <v>501</v>
      </c>
      <c r="D472" s="5"/>
    </row>
    <row r="473" spans="3:4">
      <c r="C473" s="4"/>
      <c r="D473" s="5" t="s">
        <v>502</v>
      </c>
    </row>
    <row r="474" spans="3:4">
      <c r="C474" s="4" t="s">
        <v>644</v>
      </c>
      <c r="D474" s="5" t="s">
        <v>503</v>
      </c>
    </row>
    <row r="475" spans="3:4">
      <c r="C475" s="4" t="s">
        <v>644</v>
      </c>
      <c r="D475" s="5" t="s">
        <v>504</v>
      </c>
    </row>
    <row r="476" spans="3:4">
      <c r="C476" s="4" t="s">
        <v>644</v>
      </c>
      <c r="D476" s="5" t="s">
        <v>505</v>
      </c>
    </row>
    <row r="477" spans="3:4" ht="26.25">
      <c r="C477" s="4" t="s">
        <v>644</v>
      </c>
      <c r="D477" s="5" t="s">
        <v>506</v>
      </c>
    </row>
    <row r="478" spans="3:4">
      <c r="C478" s="4" t="s">
        <v>644</v>
      </c>
      <c r="D478" s="5" t="s">
        <v>474</v>
      </c>
    </row>
    <row r="479" spans="3:4">
      <c r="C479" s="4" t="s">
        <v>507</v>
      </c>
      <c r="D479" s="5"/>
    </row>
    <row r="480" spans="3:4">
      <c r="C480" s="4"/>
      <c r="D480" s="5" t="s">
        <v>508</v>
      </c>
    </row>
    <row r="481" spans="3:4">
      <c r="C481" s="4" t="s">
        <v>644</v>
      </c>
      <c r="D481" s="5" t="s">
        <v>509</v>
      </c>
    </row>
    <row r="482" spans="3:4">
      <c r="C482" s="4" t="s">
        <v>644</v>
      </c>
      <c r="D482" s="5" t="s">
        <v>510</v>
      </c>
    </row>
    <row r="483" spans="3:4">
      <c r="C483" s="4" t="s">
        <v>644</v>
      </c>
      <c r="D483" s="5" t="s">
        <v>511</v>
      </c>
    </row>
    <row r="484" spans="3:4">
      <c r="C484" s="4" t="s">
        <v>644</v>
      </c>
      <c r="D484" s="5" t="s">
        <v>266</v>
      </c>
    </row>
    <row r="485" spans="3:4">
      <c r="C485" s="4" t="s">
        <v>644</v>
      </c>
      <c r="D485" s="5" t="s">
        <v>512</v>
      </c>
    </row>
    <row r="486" spans="3:4">
      <c r="C486" s="4" t="s">
        <v>644</v>
      </c>
      <c r="D486" s="5" t="s">
        <v>513</v>
      </c>
    </row>
    <row r="487" spans="3:4">
      <c r="C487" s="4" t="s">
        <v>644</v>
      </c>
      <c r="D487" s="5" t="s">
        <v>514</v>
      </c>
    </row>
    <row r="488" spans="3:4">
      <c r="C488" s="4" t="s">
        <v>644</v>
      </c>
      <c r="D488" s="5" t="s">
        <v>515</v>
      </c>
    </row>
    <row r="489" spans="3:4">
      <c r="C489" s="4" t="s">
        <v>516</v>
      </c>
      <c r="D489" s="5"/>
    </row>
    <row r="490" spans="3:4">
      <c r="C490" s="4"/>
      <c r="D490" s="5" t="s">
        <v>517</v>
      </c>
    </row>
    <row r="491" spans="3:4">
      <c r="C491" s="4" t="s">
        <v>644</v>
      </c>
      <c r="D491" s="5" t="s">
        <v>518</v>
      </c>
    </row>
    <row r="492" spans="3:4">
      <c r="C492" s="4" t="s">
        <v>644</v>
      </c>
      <c r="D492" s="5" t="s">
        <v>519</v>
      </c>
    </row>
    <row r="493" spans="3:4">
      <c r="C493" s="4" t="s">
        <v>644</v>
      </c>
      <c r="D493" s="5" t="s">
        <v>520</v>
      </c>
    </row>
    <row r="494" spans="3:4">
      <c r="C494" s="4" t="s">
        <v>644</v>
      </c>
      <c r="D494" s="5" t="s">
        <v>359</v>
      </c>
    </row>
    <row r="495" spans="3:4">
      <c r="C495" s="4" t="s">
        <v>644</v>
      </c>
      <c r="D495" s="5" t="s">
        <v>521</v>
      </c>
    </row>
    <row r="496" spans="3:4">
      <c r="C496" s="4" t="s">
        <v>644</v>
      </c>
      <c r="D496" s="5" t="s">
        <v>522</v>
      </c>
    </row>
    <row r="497" spans="3:4">
      <c r="C497" s="4" t="s">
        <v>644</v>
      </c>
      <c r="D497" s="5" t="s">
        <v>523</v>
      </c>
    </row>
    <row r="498" spans="3:4">
      <c r="C498" s="4" t="s">
        <v>644</v>
      </c>
      <c r="D498" s="5" t="s">
        <v>524</v>
      </c>
    </row>
    <row r="499" spans="3:4">
      <c r="C499" s="4" t="s">
        <v>644</v>
      </c>
      <c r="D499" s="5" t="s">
        <v>525</v>
      </c>
    </row>
    <row r="500" spans="3:4">
      <c r="C500" s="4" t="s">
        <v>644</v>
      </c>
      <c r="D500" s="5" t="s">
        <v>526</v>
      </c>
    </row>
    <row r="501" spans="3:4">
      <c r="C501" s="4" t="s">
        <v>644</v>
      </c>
      <c r="D501" s="5" t="s">
        <v>527</v>
      </c>
    </row>
    <row r="502" spans="3:4">
      <c r="C502" s="4" t="s">
        <v>644</v>
      </c>
      <c r="D502" s="5" t="s">
        <v>528</v>
      </c>
    </row>
    <row r="503" spans="3:4">
      <c r="C503" s="4" t="s">
        <v>529</v>
      </c>
      <c r="D503" s="5"/>
    </row>
    <row r="504" spans="3:4">
      <c r="C504" s="4"/>
      <c r="D504" s="5" t="s">
        <v>530</v>
      </c>
    </row>
    <row r="505" spans="3:4">
      <c r="C505" s="4" t="s">
        <v>644</v>
      </c>
      <c r="D505" s="5" t="s">
        <v>531</v>
      </c>
    </row>
    <row r="506" spans="3:4">
      <c r="C506" s="4" t="s">
        <v>644</v>
      </c>
      <c r="D506" s="5" t="s">
        <v>532</v>
      </c>
    </row>
    <row r="507" spans="3:4">
      <c r="C507" s="4" t="s">
        <v>644</v>
      </c>
      <c r="D507" s="5" t="s">
        <v>533</v>
      </c>
    </row>
    <row r="508" spans="3:4">
      <c r="C508" s="4" t="s">
        <v>644</v>
      </c>
      <c r="D508" s="5" t="s">
        <v>534</v>
      </c>
    </row>
    <row r="509" spans="3:4">
      <c r="C509" s="4" t="s">
        <v>644</v>
      </c>
      <c r="D509" s="5" t="s">
        <v>535</v>
      </c>
    </row>
    <row r="510" spans="3:4">
      <c r="C510" s="4" t="s">
        <v>644</v>
      </c>
      <c r="D510" s="5" t="s">
        <v>536</v>
      </c>
    </row>
    <row r="511" spans="3:4">
      <c r="C511" s="4" t="s">
        <v>644</v>
      </c>
      <c r="D511" s="5" t="s">
        <v>537</v>
      </c>
    </row>
    <row r="512" spans="3:4">
      <c r="C512" s="4" t="s">
        <v>644</v>
      </c>
      <c r="D512" s="5" t="s">
        <v>538</v>
      </c>
    </row>
    <row r="513" spans="3:4">
      <c r="C513" s="4" t="s">
        <v>539</v>
      </c>
      <c r="D513" s="5"/>
    </row>
    <row r="514" spans="3:4">
      <c r="C514" s="4"/>
      <c r="D514" s="5" t="s">
        <v>540</v>
      </c>
    </row>
    <row r="515" spans="3:4">
      <c r="C515" s="4" t="s">
        <v>644</v>
      </c>
      <c r="D515" s="5" t="s">
        <v>541</v>
      </c>
    </row>
    <row r="516" spans="3:4">
      <c r="C516" s="4" t="s">
        <v>644</v>
      </c>
      <c r="D516" s="5" t="s">
        <v>542</v>
      </c>
    </row>
    <row r="517" spans="3:4">
      <c r="C517" s="4" t="s">
        <v>644</v>
      </c>
      <c r="D517" s="5" t="s">
        <v>543</v>
      </c>
    </row>
    <row r="518" spans="3:4">
      <c r="C518" s="4" t="s">
        <v>644</v>
      </c>
      <c r="D518" s="5" t="s">
        <v>544</v>
      </c>
    </row>
    <row r="519" spans="3:4">
      <c r="C519" s="4" t="s">
        <v>644</v>
      </c>
      <c r="D519" s="5" t="s">
        <v>545</v>
      </c>
    </row>
    <row r="520" spans="3:4">
      <c r="C520" s="4" t="s">
        <v>644</v>
      </c>
      <c r="D520" s="5" t="s">
        <v>546</v>
      </c>
    </row>
    <row r="521" spans="3:4">
      <c r="C521" s="4" t="s">
        <v>644</v>
      </c>
      <c r="D521" s="5" t="s">
        <v>547</v>
      </c>
    </row>
    <row r="522" spans="3:4">
      <c r="C522" s="4" t="s">
        <v>644</v>
      </c>
      <c r="D522" s="5" t="s">
        <v>548</v>
      </c>
    </row>
    <row r="523" spans="3:4">
      <c r="C523" s="4" t="s">
        <v>644</v>
      </c>
      <c r="D523" s="5" t="s">
        <v>549</v>
      </c>
    </row>
    <row r="524" spans="3:4">
      <c r="C524" s="4" t="s">
        <v>644</v>
      </c>
      <c r="D524" s="5" t="s">
        <v>550</v>
      </c>
    </row>
    <row r="525" spans="3:4">
      <c r="C525" s="4" t="s">
        <v>644</v>
      </c>
      <c r="D525" s="5" t="s">
        <v>244</v>
      </c>
    </row>
    <row r="526" spans="3:4">
      <c r="C526" s="4" t="s">
        <v>644</v>
      </c>
      <c r="D526" s="5" t="s">
        <v>551</v>
      </c>
    </row>
    <row r="527" spans="3:4">
      <c r="C527" s="4" t="s">
        <v>552</v>
      </c>
      <c r="D527" s="5"/>
    </row>
    <row r="528" spans="3:4">
      <c r="C528" s="4"/>
      <c r="D528" s="5" t="s">
        <v>553</v>
      </c>
    </row>
    <row r="529" spans="3:4">
      <c r="C529" s="4" t="s">
        <v>644</v>
      </c>
      <c r="D529" s="5" t="s">
        <v>554</v>
      </c>
    </row>
    <row r="530" spans="3:4">
      <c r="C530" s="4" t="s">
        <v>644</v>
      </c>
      <c r="D530" s="5" t="s">
        <v>555</v>
      </c>
    </row>
    <row r="531" spans="3:4">
      <c r="C531" s="4" t="s">
        <v>644</v>
      </c>
      <c r="D531" s="5" t="s">
        <v>556</v>
      </c>
    </row>
    <row r="532" spans="3:4">
      <c r="C532" s="4" t="s">
        <v>644</v>
      </c>
      <c r="D532" s="5" t="s">
        <v>557</v>
      </c>
    </row>
    <row r="533" spans="3:4">
      <c r="C533" s="4" t="s">
        <v>644</v>
      </c>
      <c r="D533" s="5" t="s">
        <v>558</v>
      </c>
    </row>
    <row r="534" spans="3:4">
      <c r="C534" s="4" t="s">
        <v>644</v>
      </c>
      <c r="D534" s="5" t="s">
        <v>559</v>
      </c>
    </row>
    <row r="535" spans="3:4">
      <c r="C535" s="4" t="s">
        <v>560</v>
      </c>
      <c r="D535" s="5"/>
    </row>
    <row r="536" spans="3:4">
      <c r="C536" s="4"/>
      <c r="D536" s="5" t="s">
        <v>561</v>
      </c>
    </row>
    <row r="537" spans="3:4">
      <c r="C537" s="4" t="s">
        <v>644</v>
      </c>
      <c r="D537" s="5" t="s">
        <v>562</v>
      </c>
    </row>
    <row r="538" spans="3:4">
      <c r="C538" s="4" t="s">
        <v>644</v>
      </c>
      <c r="D538" s="5" t="s">
        <v>563</v>
      </c>
    </row>
    <row r="539" spans="3:4">
      <c r="C539" s="4" t="s">
        <v>644</v>
      </c>
      <c r="D539" s="5" t="s">
        <v>564</v>
      </c>
    </row>
    <row r="540" spans="3:4">
      <c r="C540" s="4" t="s">
        <v>644</v>
      </c>
      <c r="D540" s="5" t="s">
        <v>565</v>
      </c>
    </row>
    <row r="541" spans="3:4">
      <c r="C541" s="4" t="s">
        <v>644</v>
      </c>
      <c r="D541" s="5" t="s">
        <v>566</v>
      </c>
    </row>
    <row r="542" spans="3:4">
      <c r="C542" s="4" t="s">
        <v>644</v>
      </c>
      <c r="D542" s="5" t="s">
        <v>567</v>
      </c>
    </row>
    <row r="543" spans="3:4">
      <c r="C543" s="4" t="s">
        <v>644</v>
      </c>
      <c r="D543" s="5" t="s">
        <v>568</v>
      </c>
    </row>
    <row r="544" spans="3:4">
      <c r="C544" s="4" t="s">
        <v>644</v>
      </c>
      <c r="D544" s="5" t="s">
        <v>569</v>
      </c>
    </row>
    <row r="545" spans="3:4">
      <c r="C545" s="4" t="s">
        <v>570</v>
      </c>
      <c r="D545" s="5"/>
    </row>
    <row r="546" spans="3:4">
      <c r="C546" s="4"/>
      <c r="D546" s="5" t="s">
        <v>571</v>
      </c>
    </row>
    <row r="547" spans="3:4">
      <c r="C547" s="4" t="s">
        <v>644</v>
      </c>
      <c r="D547" s="5" t="s">
        <v>572</v>
      </c>
    </row>
    <row r="548" spans="3:4">
      <c r="C548" s="4" t="s">
        <v>644</v>
      </c>
      <c r="D548" s="5" t="s">
        <v>279</v>
      </c>
    </row>
    <row r="549" spans="3:4">
      <c r="C549" s="4" t="s">
        <v>644</v>
      </c>
      <c r="D549" s="5" t="s">
        <v>573</v>
      </c>
    </row>
    <row r="550" spans="3:4">
      <c r="C550" s="4" t="s">
        <v>644</v>
      </c>
      <c r="D550" s="5" t="s">
        <v>574</v>
      </c>
    </row>
    <row r="551" spans="3:4">
      <c r="C551" s="4" t="s">
        <v>645</v>
      </c>
      <c r="D551" s="5"/>
    </row>
    <row r="552" spans="3:4">
      <c r="C552" s="4"/>
      <c r="D552" s="5" t="s">
        <v>575</v>
      </c>
    </row>
    <row r="553" spans="3:4">
      <c r="C553" s="4" t="s">
        <v>644</v>
      </c>
      <c r="D553" s="5" t="s">
        <v>576</v>
      </c>
    </row>
    <row r="554" spans="3:4">
      <c r="C554" s="4" t="s">
        <v>644</v>
      </c>
      <c r="D554" s="5" t="s">
        <v>577</v>
      </c>
    </row>
    <row r="555" spans="3:4">
      <c r="C555" s="4" t="s">
        <v>644</v>
      </c>
      <c r="D555" s="5" t="s">
        <v>578</v>
      </c>
    </row>
    <row r="556" spans="3:4" ht="26.25">
      <c r="C556" s="4" t="s">
        <v>644</v>
      </c>
      <c r="D556" s="5" t="s">
        <v>579</v>
      </c>
    </row>
    <row r="557" spans="3:4">
      <c r="C557" s="4" t="s">
        <v>644</v>
      </c>
      <c r="D557" s="5" t="s">
        <v>580</v>
      </c>
    </row>
    <row r="558" spans="3:4">
      <c r="C558" s="4" t="s">
        <v>581</v>
      </c>
      <c r="D558" s="5"/>
    </row>
    <row r="559" spans="3:4">
      <c r="C559" s="4"/>
      <c r="D559" s="5" t="s">
        <v>582</v>
      </c>
    </row>
    <row r="560" spans="3:4">
      <c r="C560" s="4" t="s">
        <v>644</v>
      </c>
      <c r="D560" s="5" t="s">
        <v>583</v>
      </c>
    </row>
    <row r="561" spans="3:4">
      <c r="C561" s="4" t="s">
        <v>644</v>
      </c>
      <c r="D561" s="5" t="s">
        <v>584</v>
      </c>
    </row>
    <row r="562" spans="3:4">
      <c r="C562" s="4" t="s">
        <v>644</v>
      </c>
      <c r="D562" s="5" t="s">
        <v>585</v>
      </c>
    </row>
    <row r="563" spans="3:4">
      <c r="C563" s="4" t="s">
        <v>644</v>
      </c>
      <c r="D563" s="5" t="s">
        <v>586</v>
      </c>
    </row>
    <row r="564" spans="3:4">
      <c r="C564" s="4" t="s">
        <v>587</v>
      </c>
      <c r="D564" s="5"/>
    </row>
    <row r="565" spans="3:4">
      <c r="C565" s="4"/>
      <c r="D565" s="5" t="s">
        <v>588</v>
      </c>
    </row>
    <row r="566" spans="3:4">
      <c r="C566" s="4" t="s">
        <v>644</v>
      </c>
      <c r="D566" s="5" t="s">
        <v>589</v>
      </c>
    </row>
    <row r="567" spans="3:4">
      <c r="C567" s="4" t="s">
        <v>644</v>
      </c>
      <c r="D567" s="5" t="s">
        <v>590</v>
      </c>
    </row>
    <row r="568" spans="3:4">
      <c r="C568" s="4" t="s">
        <v>644</v>
      </c>
      <c r="D568" s="5" t="s">
        <v>591</v>
      </c>
    </row>
    <row r="569" spans="3:4">
      <c r="C569" s="4" t="s">
        <v>644</v>
      </c>
      <c r="D569" s="5" t="s">
        <v>592</v>
      </c>
    </row>
    <row r="570" spans="3:4">
      <c r="C570" s="4" t="s">
        <v>644</v>
      </c>
      <c r="D570" s="5" t="s">
        <v>593</v>
      </c>
    </row>
    <row r="571" spans="3:4">
      <c r="C571" s="4" t="s">
        <v>644</v>
      </c>
      <c r="D571" s="5" t="s">
        <v>594</v>
      </c>
    </row>
    <row r="572" spans="3:4">
      <c r="C572" s="4" t="s">
        <v>644</v>
      </c>
      <c r="D572" s="5" t="s">
        <v>595</v>
      </c>
    </row>
    <row r="573" spans="3:4">
      <c r="C573" s="4" t="s">
        <v>596</v>
      </c>
      <c r="D573" s="5"/>
    </row>
    <row r="574" spans="3:4">
      <c r="C574" s="4"/>
      <c r="D574" s="5" t="s">
        <v>597</v>
      </c>
    </row>
    <row r="575" spans="3:4">
      <c r="C575" s="4" t="s">
        <v>644</v>
      </c>
      <c r="D575" s="5" t="s">
        <v>598</v>
      </c>
    </row>
    <row r="576" spans="3:4">
      <c r="C576" s="4" t="s">
        <v>644</v>
      </c>
      <c r="D576" s="5" t="s">
        <v>594</v>
      </c>
    </row>
    <row r="577" spans="3:4">
      <c r="C577" s="4" t="s">
        <v>644</v>
      </c>
      <c r="D577" s="5" t="s">
        <v>599</v>
      </c>
    </row>
    <row r="578" spans="3:4">
      <c r="C578" s="4" t="s">
        <v>644</v>
      </c>
      <c r="D578" s="5" t="s">
        <v>600</v>
      </c>
    </row>
    <row r="579" spans="3:4">
      <c r="C579" s="4" t="s">
        <v>601</v>
      </c>
      <c r="D579" s="5"/>
    </row>
    <row r="580" spans="3:4">
      <c r="C580" s="4"/>
      <c r="D580" s="5" t="s">
        <v>602</v>
      </c>
    </row>
    <row r="581" spans="3:4">
      <c r="C581" s="4" t="s">
        <v>644</v>
      </c>
      <c r="D581" s="5" t="s">
        <v>603</v>
      </c>
    </row>
    <row r="582" spans="3:4">
      <c r="C582" s="4" t="s">
        <v>644</v>
      </c>
      <c r="D582" s="5" t="s">
        <v>604</v>
      </c>
    </row>
    <row r="583" spans="3:4">
      <c r="C583" s="4" t="s">
        <v>644</v>
      </c>
      <c r="D583" s="5" t="s">
        <v>605</v>
      </c>
    </row>
    <row r="584" spans="3:4">
      <c r="C584" s="4" t="s">
        <v>644</v>
      </c>
      <c r="D584" s="5" t="s">
        <v>606</v>
      </c>
    </row>
    <row r="585" spans="3:4">
      <c r="C585" s="4" t="s">
        <v>644</v>
      </c>
      <c r="D585" s="5" t="s">
        <v>607</v>
      </c>
    </row>
    <row r="586" spans="3:4">
      <c r="C586" s="4" t="s">
        <v>644</v>
      </c>
      <c r="D586" s="5" t="s">
        <v>608</v>
      </c>
    </row>
    <row r="587" spans="3:4">
      <c r="C587" s="4" t="s">
        <v>644</v>
      </c>
      <c r="D587" s="5" t="s">
        <v>609</v>
      </c>
    </row>
    <row r="588" spans="3:4">
      <c r="C588" s="4" t="s">
        <v>610</v>
      </c>
      <c r="D588" s="5"/>
    </row>
    <row r="589" spans="3:4">
      <c r="C589" s="4"/>
      <c r="D589" s="5" t="s">
        <v>611</v>
      </c>
    </row>
    <row r="590" spans="3:4">
      <c r="C590" s="4" t="s">
        <v>644</v>
      </c>
      <c r="D590" s="5" t="s">
        <v>612</v>
      </c>
    </row>
    <row r="591" spans="3:4">
      <c r="C591" s="4" t="s">
        <v>644</v>
      </c>
      <c r="D591" s="5" t="s">
        <v>613</v>
      </c>
    </row>
    <row r="592" spans="3:4">
      <c r="C592" s="4" t="s">
        <v>644</v>
      </c>
      <c r="D592" s="5" t="s">
        <v>614</v>
      </c>
    </row>
    <row r="593" spans="3:4">
      <c r="C593" s="4" t="s">
        <v>644</v>
      </c>
      <c r="D593" s="5" t="s">
        <v>615</v>
      </c>
    </row>
    <row r="594" spans="3:4">
      <c r="C594" s="4" t="s">
        <v>644</v>
      </c>
      <c r="D594" s="5" t="s">
        <v>616</v>
      </c>
    </row>
    <row r="595" spans="3:4">
      <c r="C595" s="4" t="s">
        <v>644</v>
      </c>
      <c r="D595" s="5" t="s">
        <v>617</v>
      </c>
    </row>
    <row r="596" spans="3:4">
      <c r="C596" s="4" t="s">
        <v>618</v>
      </c>
      <c r="D596" s="5"/>
    </row>
    <row r="597" spans="3:4">
      <c r="C597" s="4"/>
      <c r="D597" s="5" t="s">
        <v>619</v>
      </c>
    </row>
    <row r="598" spans="3:4">
      <c r="C598" s="4" t="s">
        <v>644</v>
      </c>
      <c r="D598" s="5" t="s">
        <v>620</v>
      </c>
    </row>
    <row r="599" spans="3:4">
      <c r="C599" s="4" t="s">
        <v>644</v>
      </c>
      <c r="D599" s="5" t="s">
        <v>621</v>
      </c>
    </row>
    <row r="600" spans="3:4">
      <c r="C600" s="4" t="s">
        <v>644</v>
      </c>
      <c r="D600" s="5" t="s">
        <v>622</v>
      </c>
    </row>
    <row r="601" spans="3:4">
      <c r="C601" s="4" t="s">
        <v>644</v>
      </c>
      <c r="D601" s="5" t="s">
        <v>623</v>
      </c>
    </row>
    <row r="602" spans="3:4">
      <c r="C602" s="4" t="s">
        <v>644</v>
      </c>
      <c r="D602" s="5" t="s">
        <v>624</v>
      </c>
    </row>
    <row r="603" spans="3:4">
      <c r="C603" s="4" t="s">
        <v>644</v>
      </c>
      <c r="D603" s="5" t="s">
        <v>625</v>
      </c>
    </row>
    <row r="604" spans="3:4">
      <c r="C604" s="4" t="s">
        <v>644</v>
      </c>
      <c r="D604" s="5" t="s">
        <v>626</v>
      </c>
    </row>
    <row r="605" spans="3:4">
      <c r="C605" s="4" t="s">
        <v>644</v>
      </c>
      <c r="D605" s="5" t="s">
        <v>627</v>
      </c>
    </row>
    <row r="606" spans="3:4">
      <c r="C606" s="4" t="s">
        <v>644</v>
      </c>
      <c r="D606" s="5" t="s">
        <v>628</v>
      </c>
    </row>
    <row r="607" spans="3:4">
      <c r="C607" s="4" t="s">
        <v>644</v>
      </c>
      <c r="D607" s="5" t="s">
        <v>629</v>
      </c>
    </row>
    <row r="608" spans="3:4">
      <c r="C608" s="4" t="s">
        <v>630</v>
      </c>
      <c r="D608" s="5"/>
    </row>
    <row r="609" spans="3:4">
      <c r="C609" s="4"/>
      <c r="D609" s="5" t="s">
        <v>631</v>
      </c>
    </row>
    <row r="610" spans="3:4">
      <c r="C610" s="4"/>
      <c r="D610" s="5" t="s">
        <v>632</v>
      </c>
    </row>
    <row r="611" spans="3:4">
      <c r="C611" s="4"/>
      <c r="D611" s="5" t="s">
        <v>633</v>
      </c>
    </row>
    <row r="612" spans="3:4">
      <c r="C612" s="4"/>
      <c r="D612" s="5" t="s">
        <v>194</v>
      </c>
    </row>
    <row r="613" spans="3:4">
      <c r="C613" s="4"/>
      <c r="D613" s="5" t="s">
        <v>634</v>
      </c>
    </row>
    <row r="614" spans="3:4">
      <c r="C614" s="4"/>
      <c r="D614" s="5" t="s">
        <v>635</v>
      </c>
    </row>
    <row r="615" spans="3:4">
      <c r="C615" s="4" t="s">
        <v>644</v>
      </c>
      <c r="D615" s="5" t="s">
        <v>636</v>
      </c>
    </row>
    <row r="616" spans="3:4">
      <c r="C616" s="4" t="s">
        <v>644</v>
      </c>
      <c r="D616" s="5" t="s">
        <v>637</v>
      </c>
    </row>
    <row r="617" spans="3:4">
      <c r="C617" s="4" t="s">
        <v>644</v>
      </c>
      <c r="D617" s="5" t="s">
        <v>638</v>
      </c>
    </row>
    <row r="618" spans="3:4">
      <c r="C618" s="4" t="s">
        <v>644</v>
      </c>
      <c r="D618" s="5" t="s">
        <v>639</v>
      </c>
    </row>
    <row r="619" spans="3:4">
      <c r="C619" s="4" t="s">
        <v>644</v>
      </c>
      <c r="D619" s="5" t="s">
        <v>640</v>
      </c>
    </row>
    <row r="620" spans="3:4">
      <c r="C620" s="4" t="s">
        <v>644</v>
      </c>
      <c r="D620" s="5" t="s">
        <v>641</v>
      </c>
    </row>
  </sheetData>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sheetPr codeName="Sheet3"/>
  <dimension ref="A1:D570"/>
  <sheetViews>
    <sheetView topLeftCell="A69" zoomScale="85" zoomScaleNormal="85" workbookViewId="0">
      <selection activeCell="A85" sqref="A85:XFD86"/>
    </sheetView>
  </sheetViews>
  <sheetFormatPr defaultColWidth="11.42578125" defaultRowHeight="15"/>
  <cols>
    <col min="1" max="1" width="112.7109375" bestFit="1" customWidth="1"/>
    <col min="2" max="2" width="17.85546875" customWidth="1"/>
    <col min="3" max="3" width="65.42578125" customWidth="1"/>
  </cols>
  <sheetData>
    <row r="1" spans="1:4">
      <c r="A1" s="2" t="s">
        <v>735</v>
      </c>
      <c r="B1" s="2" t="s">
        <v>737</v>
      </c>
      <c r="C1" t="s">
        <v>736</v>
      </c>
      <c r="D1" s="2" t="s">
        <v>737</v>
      </c>
    </row>
    <row r="2" spans="1:4">
      <c r="A2" t="s">
        <v>1315</v>
      </c>
      <c r="B2" t="s">
        <v>644</v>
      </c>
      <c r="C2" t="s">
        <v>747</v>
      </c>
      <c r="D2">
        <v>112001</v>
      </c>
    </row>
    <row r="3" spans="1:4">
      <c r="A3" t="s">
        <v>1316</v>
      </c>
      <c r="B3">
        <v>901001</v>
      </c>
      <c r="C3" t="s">
        <v>748</v>
      </c>
      <c r="D3">
        <v>112002</v>
      </c>
    </row>
    <row r="4" spans="1:4">
      <c r="A4" t="s">
        <v>1317</v>
      </c>
      <c r="B4" t="s">
        <v>644</v>
      </c>
      <c r="C4" t="s">
        <v>749</v>
      </c>
      <c r="D4">
        <v>112003</v>
      </c>
    </row>
    <row r="5" spans="1:4">
      <c r="A5" t="s">
        <v>1318</v>
      </c>
      <c r="B5" t="s">
        <v>644</v>
      </c>
      <c r="C5" t="s">
        <v>750</v>
      </c>
      <c r="D5">
        <v>112004</v>
      </c>
    </row>
    <row r="6" spans="1:4">
      <c r="A6" t="s">
        <v>1319</v>
      </c>
      <c r="B6">
        <v>122510</v>
      </c>
      <c r="C6" t="s">
        <v>751</v>
      </c>
      <c r="D6">
        <v>112005</v>
      </c>
    </row>
    <row r="7" spans="1:4">
      <c r="A7" t="s">
        <v>1320</v>
      </c>
      <c r="B7" t="s">
        <v>644</v>
      </c>
      <c r="C7" t="s">
        <v>752</v>
      </c>
      <c r="D7">
        <v>112006</v>
      </c>
    </row>
    <row r="8" spans="1:4">
      <c r="A8" t="s">
        <v>1321</v>
      </c>
      <c r="B8">
        <v>112200</v>
      </c>
      <c r="C8" t="s">
        <v>753</v>
      </c>
      <c r="D8">
        <v>112007</v>
      </c>
    </row>
    <row r="9" spans="1:4">
      <c r="A9" t="s">
        <v>1322</v>
      </c>
      <c r="B9" t="s">
        <v>644</v>
      </c>
      <c r="C9" t="s">
        <v>754</v>
      </c>
      <c r="D9">
        <v>112014</v>
      </c>
    </row>
    <row r="10" spans="1:4">
      <c r="A10" t="s">
        <v>1323</v>
      </c>
      <c r="B10" t="s">
        <v>644</v>
      </c>
      <c r="C10" t="s">
        <v>755</v>
      </c>
      <c r="D10">
        <v>112009</v>
      </c>
    </row>
    <row r="11" spans="1:4">
      <c r="A11" t="s">
        <v>1324</v>
      </c>
      <c r="B11" t="s">
        <v>644</v>
      </c>
      <c r="C11" t="s">
        <v>756</v>
      </c>
      <c r="D11">
        <v>112010</v>
      </c>
    </row>
    <row r="12" spans="1:4">
      <c r="A12" t="s">
        <v>1325</v>
      </c>
      <c r="B12">
        <v>122100</v>
      </c>
      <c r="C12" t="s">
        <v>757</v>
      </c>
      <c r="D12">
        <v>112011</v>
      </c>
    </row>
    <row r="13" spans="1:4">
      <c r="A13" t="s">
        <v>1326</v>
      </c>
      <c r="B13">
        <v>901003</v>
      </c>
      <c r="C13" t="s">
        <v>758</v>
      </c>
      <c r="D13">
        <v>112012</v>
      </c>
    </row>
    <row r="14" spans="1:4">
      <c r="A14" t="s">
        <v>1327</v>
      </c>
      <c r="B14">
        <v>112100</v>
      </c>
      <c r="C14" t="s">
        <v>759</v>
      </c>
      <c r="D14">
        <v>112013</v>
      </c>
    </row>
    <row r="15" spans="1:4">
      <c r="A15" t="s">
        <v>1328</v>
      </c>
      <c r="B15" t="s">
        <v>644</v>
      </c>
      <c r="C15" t="s">
        <v>760</v>
      </c>
      <c r="D15">
        <v>112014</v>
      </c>
    </row>
    <row r="16" spans="1:4">
      <c r="A16" t="s">
        <v>1329</v>
      </c>
      <c r="B16">
        <v>903020</v>
      </c>
      <c r="C16" t="s">
        <v>761</v>
      </c>
      <c r="D16">
        <v>112015</v>
      </c>
    </row>
    <row r="17" spans="1:4">
      <c r="A17" t="s">
        <v>1330</v>
      </c>
      <c r="B17" t="s">
        <v>644</v>
      </c>
      <c r="C17" t="s">
        <v>762</v>
      </c>
      <c r="D17">
        <v>112016</v>
      </c>
    </row>
    <row r="18" spans="1:4">
      <c r="A18" t="s">
        <v>1331</v>
      </c>
      <c r="B18">
        <v>901002</v>
      </c>
      <c r="C18" t="s">
        <v>763</v>
      </c>
      <c r="D18">
        <v>112017</v>
      </c>
    </row>
    <row r="19" spans="1:4">
      <c r="A19" t="s">
        <v>1332</v>
      </c>
      <c r="B19">
        <v>111000</v>
      </c>
      <c r="C19" t="s">
        <v>764</v>
      </c>
      <c r="D19">
        <v>112018</v>
      </c>
    </row>
    <row r="20" spans="1:4">
      <c r="A20" t="s">
        <v>1333</v>
      </c>
      <c r="B20">
        <v>912051</v>
      </c>
      <c r="C20" t="s">
        <v>765</v>
      </c>
      <c r="D20">
        <v>112019</v>
      </c>
    </row>
    <row r="21" spans="1:4">
      <c r="A21" t="s">
        <v>1334</v>
      </c>
      <c r="B21" t="s">
        <v>644</v>
      </c>
      <c r="C21" t="s">
        <v>766</v>
      </c>
      <c r="D21">
        <v>112020</v>
      </c>
    </row>
    <row r="22" spans="1:4">
      <c r="A22" t="s">
        <v>1335</v>
      </c>
      <c r="B22" t="s">
        <v>644</v>
      </c>
      <c r="C22" t="s">
        <v>767</v>
      </c>
      <c r="D22">
        <v>112021</v>
      </c>
    </row>
    <row r="23" spans="1:4">
      <c r="A23" t="s">
        <v>1336</v>
      </c>
      <c r="C23" t="s">
        <v>768</v>
      </c>
      <c r="D23">
        <v>112022</v>
      </c>
    </row>
    <row r="24" spans="1:4">
      <c r="A24" t="s">
        <v>1337</v>
      </c>
      <c r="B24">
        <v>903010</v>
      </c>
      <c r="C24" t="s">
        <v>769</v>
      </c>
      <c r="D24">
        <v>112023</v>
      </c>
    </row>
    <row r="25" spans="1:4">
      <c r="A25" t="s">
        <v>1338</v>
      </c>
      <c r="B25">
        <v>903030</v>
      </c>
      <c r="C25" t="s">
        <v>770</v>
      </c>
      <c r="D25">
        <v>112024</v>
      </c>
    </row>
    <row r="26" spans="1:4">
      <c r="A26" t="s">
        <v>1339</v>
      </c>
      <c r="B26" t="s">
        <v>644</v>
      </c>
      <c r="C26" t="s">
        <v>771</v>
      </c>
      <c r="D26">
        <v>112025</v>
      </c>
    </row>
    <row r="27" spans="1:4">
      <c r="A27" t="s">
        <v>1340</v>
      </c>
      <c r="B27" t="s">
        <v>644</v>
      </c>
      <c r="C27" t="s">
        <v>772</v>
      </c>
      <c r="D27">
        <v>112026</v>
      </c>
    </row>
    <row r="28" spans="1:4">
      <c r="A28" t="s">
        <v>1341</v>
      </c>
      <c r="B28" t="s">
        <v>644</v>
      </c>
      <c r="C28" t="s">
        <v>773</v>
      </c>
      <c r="D28">
        <v>112027</v>
      </c>
    </row>
    <row r="29" spans="1:4">
      <c r="A29" t="s">
        <v>1342</v>
      </c>
      <c r="B29" t="s">
        <v>644</v>
      </c>
      <c r="C29" t="s">
        <v>774</v>
      </c>
      <c r="D29">
        <v>112028</v>
      </c>
    </row>
    <row r="30" spans="1:4">
      <c r="A30" t="s">
        <v>1343</v>
      </c>
      <c r="C30" t="s">
        <v>775</v>
      </c>
      <c r="D30">
        <v>112029</v>
      </c>
    </row>
    <row r="31" spans="1:4">
      <c r="A31" t="s">
        <v>1344</v>
      </c>
      <c r="B31" t="s">
        <v>644</v>
      </c>
      <c r="C31" t="s">
        <v>776</v>
      </c>
      <c r="D31">
        <v>112030</v>
      </c>
    </row>
    <row r="32" spans="1:4">
      <c r="A32" t="s">
        <v>1345</v>
      </c>
      <c r="B32">
        <v>903090</v>
      </c>
      <c r="C32" t="s">
        <v>777</v>
      </c>
      <c r="D32">
        <v>112031</v>
      </c>
    </row>
    <row r="33" spans="1:4">
      <c r="A33" t="s">
        <v>1346</v>
      </c>
      <c r="B33" t="s">
        <v>644</v>
      </c>
      <c r="C33" t="s">
        <v>778</v>
      </c>
      <c r="D33">
        <v>112032</v>
      </c>
    </row>
    <row r="34" spans="1:4">
      <c r="A34" t="s">
        <v>1347</v>
      </c>
      <c r="B34" t="s">
        <v>644</v>
      </c>
      <c r="C34" t="s">
        <v>779</v>
      </c>
      <c r="D34">
        <v>112033</v>
      </c>
    </row>
    <row r="35" spans="1:4">
      <c r="A35" t="s">
        <v>1348</v>
      </c>
      <c r="B35" t="s">
        <v>644</v>
      </c>
      <c r="C35" t="s">
        <v>780</v>
      </c>
      <c r="D35">
        <v>112034</v>
      </c>
    </row>
    <row r="36" spans="1:4">
      <c r="A36" t="s">
        <v>1349</v>
      </c>
      <c r="B36">
        <v>901004</v>
      </c>
      <c r="C36" t="s">
        <v>781</v>
      </c>
      <c r="D36">
        <v>112035</v>
      </c>
    </row>
    <row r="37" spans="1:4">
      <c r="A37" t="s">
        <v>1350</v>
      </c>
      <c r="B37" t="s">
        <v>644</v>
      </c>
      <c r="C37" t="s">
        <v>782</v>
      </c>
      <c r="D37">
        <v>112036</v>
      </c>
    </row>
    <row r="38" spans="1:4">
      <c r="A38" t="s">
        <v>1351</v>
      </c>
      <c r="B38" t="s">
        <v>644</v>
      </c>
      <c r="C38" t="s">
        <v>783</v>
      </c>
      <c r="D38">
        <v>112037</v>
      </c>
    </row>
    <row r="39" spans="1:4">
      <c r="A39" t="s">
        <v>1352</v>
      </c>
      <c r="B39">
        <v>903050</v>
      </c>
      <c r="C39" t="s">
        <v>784</v>
      </c>
      <c r="D39">
        <v>112038</v>
      </c>
    </row>
    <row r="40" spans="1:4">
      <c r="A40" t="s">
        <v>1353</v>
      </c>
      <c r="B40" t="s">
        <v>644</v>
      </c>
      <c r="C40" t="s">
        <v>785</v>
      </c>
      <c r="D40">
        <v>112039</v>
      </c>
    </row>
    <row r="41" spans="1:4">
      <c r="A41" t="s">
        <v>1354</v>
      </c>
      <c r="B41" t="s">
        <v>644</v>
      </c>
      <c r="C41" t="s">
        <v>786</v>
      </c>
      <c r="D41">
        <v>112040</v>
      </c>
    </row>
    <row r="42" spans="1:4">
      <c r="A42" t="s">
        <v>1355</v>
      </c>
      <c r="B42">
        <v>903040</v>
      </c>
      <c r="C42" t="s">
        <v>787</v>
      </c>
      <c r="D42">
        <v>112041</v>
      </c>
    </row>
    <row r="43" spans="1:4">
      <c r="A43" t="s">
        <v>644</v>
      </c>
      <c r="C43" t="s">
        <v>788</v>
      </c>
      <c r="D43">
        <v>112042</v>
      </c>
    </row>
    <row r="44" spans="1:4">
      <c r="A44" t="s">
        <v>644</v>
      </c>
      <c r="C44" t="s">
        <v>789</v>
      </c>
      <c r="D44">
        <v>112043</v>
      </c>
    </row>
    <row r="45" spans="1:4">
      <c r="A45" t="s">
        <v>644</v>
      </c>
      <c r="C45" t="s">
        <v>790</v>
      </c>
      <c r="D45">
        <v>112044</v>
      </c>
    </row>
    <row r="46" spans="1:4">
      <c r="A46" t="s">
        <v>644</v>
      </c>
      <c r="C46" t="s">
        <v>791</v>
      </c>
      <c r="D46">
        <v>112045</v>
      </c>
    </row>
    <row r="47" spans="1:4">
      <c r="A47" t="s">
        <v>644</v>
      </c>
      <c r="C47" t="s">
        <v>792</v>
      </c>
      <c r="D47">
        <v>112046</v>
      </c>
    </row>
    <row r="48" spans="1:4">
      <c r="A48" t="s">
        <v>644</v>
      </c>
      <c r="C48" t="s">
        <v>793</v>
      </c>
      <c r="D48">
        <v>112047</v>
      </c>
    </row>
    <row r="49" spans="1:4">
      <c r="A49" s="2" t="s">
        <v>1356</v>
      </c>
      <c r="B49" s="2" t="s">
        <v>737</v>
      </c>
      <c r="C49" t="s">
        <v>794</v>
      </c>
      <c r="D49">
        <v>112048</v>
      </c>
    </row>
    <row r="50" spans="1:4">
      <c r="A50" t="s">
        <v>1332</v>
      </c>
      <c r="B50">
        <v>111000</v>
      </c>
      <c r="C50" t="s">
        <v>795</v>
      </c>
      <c r="D50">
        <v>112049</v>
      </c>
    </row>
    <row r="51" spans="1:4">
      <c r="A51" t="s">
        <v>1327</v>
      </c>
      <c r="B51">
        <v>112100</v>
      </c>
      <c r="C51" t="s">
        <v>796</v>
      </c>
      <c r="D51">
        <v>112050</v>
      </c>
    </row>
    <row r="52" spans="1:4">
      <c r="A52" t="s">
        <v>1321</v>
      </c>
      <c r="B52">
        <v>112200</v>
      </c>
      <c r="C52" t="s">
        <v>797</v>
      </c>
      <c r="D52">
        <v>112051</v>
      </c>
    </row>
    <row r="53" spans="1:4">
      <c r="A53" t="s">
        <v>1325</v>
      </c>
      <c r="B53">
        <v>122100</v>
      </c>
      <c r="C53" t="s">
        <v>798</v>
      </c>
      <c r="D53">
        <v>112052</v>
      </c>
    </row>
    <row r="54" spans="1:4">
      <c r="A54" t="s">
        <v>1319</v>
      </c>
      <c r="B54">
        <v>122510</v>
      </c>
      <c r="C54" t="s">
        <v>799</v>
      </c>
      <c r="D54">
        <v>112053</v>
      </c>
    </row>
    <row r="55" spans="1:4">
      <c r="A55" t="s">
        <v>1316</v>
      </c>
      <c r="B55">
        <v>901001</v>
      </c>
      <c r="C55" t="s">
        <v>800</v>
      </c>
      <c r="D55">
        <v>112054</v>
      </c>
    </row>
    <row r="56" spans="1:4">
      <c r="A56" t="s">
        <v>1331</v>
      </c>
      <c r="B56">
        <v>901002</v>
      </c>
      <c r="C56" t="s">
        <v>801</v>
      </c>
      <c r="D56">
        <v>112055</v>
      </c>
    </row>
    <row r="57" spans="1:4">
      <c r="A57" t="s">
        <v>1326</v>
      </c>
      <c r="B57">
        <v>901003</v>
      </c>
      <c r="C57" t="s">
        <v>802</v>
      </c>
      <c r="D57">
        <v>112056</v>
      </c>
    </row>
    <row r="58" spans="1:4">
      <c r="A58" t="s">
        <v>1349</v>
      </c>
      <c r="B58">
        <v>901004</v>
      </c>
      <c r="C58" t="s">
        <v>803</v>
      </c>
      <c r="D58">
        <v>112057</v>
      </c>
    </row>
    <row r="59" spans="1:4">
      <c r="A59" t="s">
        <v>1337</v>
      </c>
      <c r="B59">
        <v>903010</v>
      </c>
      <c r="C59" t="s">
        <v>804</v>
      </c>
      <c r="D59">
        <v>112058</v>
      </c>
    </row>
    <row r="60" spans="1:4">
      <c r="A60" t="s">
        <v>1329</v>
      </c>
      <c r="B60">
        <v>903020</v>
      </c>
      <c r="C60" t="s">
        <v>805</v>
      </c>
      <c r="D60">
        <v>112059</v>
      </c>
    </row>
    <row r="61" spans="1:4">
      <c r="A61" t="s">
        <v>1338</v>
      </c>
      <c r="B61">
        <v>903030</v>
      </c>
      <c r="C61" t="s">
        <v>806</v>
      </c>
      <c r="D61">
        <v>112060</v>
      </c>
    </row>
    <row r="62" spans="1:4">
      <c r="A62" t="s">
        <v>1355</v>
      </c>
      <c r="B62">
        <v>903040</v>
      </c>
      <c r="C62" t="s">
        <v>807</v>
      </c>
      <c r="D62">
        <v>112061</v>
      </c>
    </row>
    <row r="63" spans="1:4">
      <c r="A63" t="s">
        <v>1352</v>
      </c>
      <c r="B63">
        <v>903050</v>
      </c>
      <c r="C63" t="s">
        <v>808</v>
      </c>
      <c r="D63">
        <v>112062</v>
      </c>
    </row>
    <row r="64" spans="1:4">
      <c r="A64" t="s">
        <v>1345</v>
      </c>
      <c r="B64">
        <v>903090</v>
      </c>
      <c r="C64" t="s">
        <v>809</v>
      </c>
      <c r="D64">
        <v>112063</v>
      </c>
    </row>
    <row r="65" spans="1:4">
      <c r="A65" t="s">
        <v>1333</v>
      </c>
      <c r="B65">
        <v>912051</v>
      </c>
      <c r="C65" t="s">
        <v>810</v>
      </c>
      <c r="D65">
        <v>112064</v>
      </c>
    </row>
    <row r="66" spans="1:4">
      <c r="C66" t="s">
        <v>811</v>
      </c>
      <c r="D66">
        <v>112065</v>
      </c>
    </row>
    <row r="67" spans="1:4">
      <c r="C67" t="s">
        <v>812</v>
      </c>
      <c r="D67">
        <v>112066</v>
      </c>
    </row>
    <row r="68" spans="1:4">
      <c r="C68" t="s">
        <v>813</v>
      </c>
      <c r="D68">
        <v>112067</v>
      </c>
    </row>
    <row r="69" spans="1:4">
      <c r="C69" t="s">
        <v>814</v>
      </c>
      <c r="D69">
        <v>112068</v>
      </c>
    </row>
    <row r="70" spans="1:4">
      <c r="C70" t="s">
        <v>815</v>
      </c>
      <c r="D70">
        <v>112069</v>
      </c>
    </row>
    <row r="71" spans="1:4">
      <c r="C71" t="s">
        <v>816</v>
      </c>
      <c r="D71">
        <v>112070</v>
      </c>
    </row>
    <row r="72" spans="1:4">
      <c r="A72" s="2" t="s">
        <v>1375</v>
      </c>
      <c r="C72" t="s">
        <v>817</v>
      </c>
      <c r="D72">
        <v>112071</v>
      </c>
    </row>
    <row r="73" spans="1:4">
      <c r="A73" s="80" t="s">
        <v>1130</v>
      </c>
      <c r="B73">
        <v>1</v>
      </c>
      <c r="C73" t="s">
        <v>818</v>
      </c>
      <c r="D73">
        <v>112072</v>
      </c>
    </row>
    <row r="74" spans="1:4">
      <c r="A74" s="82" t="s">
        <v>1131</v>
      </c>
      <c r="B74">
        <v>2</v>
      </c>
      <c r="C74" t="s">
        <v>819</v>
      </c>
      <c r="D74">
        <v>112073</v>
      </c>
    </row>
    <row r="75" spans="1:4">
      <c r="A75" s="84" t="s">
        <v>1132</v>
      </c>
      <c r="B75">
        <v>3</v>
      </c>
      <c r="C75" t="s">
        <v>820</v>
      </c>
      <c r="D75">
        <v>112074</v>
      </c>
    </row>
    <row r="76" spans="1:4">
      <c r="A76" s="84" t="s">
        <v>1140</v>
      </c>
      <c r="B76">
        <v>3</v>
      </c>
      <c r="C76" t="s">
        <v>821</v>
      </c>
      <c r="D76">
        <v>112075</v>
      </c>
    </row>
    <row r="77" spans="1:4">
      <c r="A77" s="85" t="s">
        <v>1171</v>
      </c>
      <c r="B77">
        <v>4</v>
      </c>
      <c r="C77" t="s">
        <v>822</v>
      </c>
      <c r="D77">
        <v>112076</v>
      </c>
    </row>
    <row r="78" spans="1:4">
      <c r="A78" s="85" t="s">
        <v>1175</v>
      </c>
      <c r="B78">
        <v>4</v>
      </c>
      <c r="C78" t="s">
        <v>823</v>
      </c>
      <c r="D78">
        <v>112077</v>
      </c>
    </row>
    <row r="79" spans="1:4">
      <c r="A79" s="83" t="s">
        <v>1167</v>
      </c>
      <c r="B79">
        <v>5</v>
      </c>
      <c r="C79" t="s">
        <v>824</v>
      </c>
      <c r="D79">
        <v>112078</v>
      </c>
    </row>
    <row r="80" spans="1:4">
      <c r="A80" s="83" t="s">
        <v>1072</v>
      </c>
      <c r="B80">
        <v>5</v>
      </c>
      <c r="C80" t="s">
        <v>825</v>
      </c>
      <c r="D80">
        <v>112079</v>
      </c>
    </row>
    <row r="81" spans="1:4">
      <c r="A81" s="87" t="s">
        <v>1157</v>
      </c>
      <c r="B81">
        <v>6</v>
      </c>
      <c r="C81" t="s">
        <v>826</v>
      </c>
      <c r="D81">
        <v>112080</v>
      </c>
    </row>
    <row r="82" spans="1:4">
      <c r="A82" s="84" t="s">
        <v>1156</v>
      </c>
      <c r="B82">
        <v>7</v>
      </c>
      <c r="C82" t="s">
        <v>827</v>
      </c>
      <c r="D82">
        <v>112081</v>
      </c>
    </row>
    <row r="83" spans="1:4">
      <c r="A83" s="84" t="s">
        <v>1071</v>
      </c>
      <c r="B83">
        <v>7</v>
      </c>
      <c r="C83" t="s">
        <v>828</v>
      </c>
      <c r="D83">
        <v>112082</v>
      </c>
    </row>
    <row r="84" spans="1:4">
      <c r="A84" s="86" t="s">
        <v>1073</v>
      </c>
      <c r="B84">
        <v>8</v>
      </c>
      <c r="C84" t="s">
        <v>829</v>
      </c>
      <c r="D84">
        <v>112083</v>
      </c>
    </row>
    <row r="85" spans="1:4">
      <c r="A85" s="86" t="s">
        <v>1163</v>
      </c>
      <c r="B85">
        <v>8</v>
      </c>
      <c r="C85" t="s">
        <v>830</v>
      </c>
      <c r="D85">
        <v>112084</v>
      </c>
    </row>
    <row r="86" spans="1:4">
      <c r="A86" s="86" t="s">
        <v>1164</v>
      </c>
      <c r="B86">
        <v>8</v>
      </c>
      <c r="C86" t="s">
        <v>831</v>
      </c>
      <c r="D86">
        <v>112085</v>
      </c>
    </row>
    <row r="87" spans="1:4">
      <c r="A87" s="88" t="s">
        <v>1149</v>
      </c>
      <c r="B87">
        <v>9</v>
      </c>
      <c r="C87" t="s">
        <v>832</v>
      </c>
      <c r="D87">
        <v>112086</v>
      </c>
    </row>
    <row r="88" spans="1:4">
      <c r="A88" s="81" t="s">
        <v>1168</v>
      </c>
      <c r="B88">
        <v>10</v>
      </c>
      <c r="C88" t="s">
        <v>833</v>
      </c>
      <c r="D88">
        <v>112087</v>
      </c>
    </row>
    <row r="89" spans="1:4">
      <c r="A89" s="81" t="s">
        <v>1160</v>
      </c>
      <c r="B89">
        <v>10</v>
      </c>
      <c r="C89" t="s">
        <v>834</v>
      </c>
      <c r="D89">
        <v>112088</v>
      </c>
    </row>
    <row r="90" spans="1:4">
      <c r="A90" s="81" t="s">
        <v>1166</v>
      </c>
      <c r="B90">
        <v>10</v>
      </c>
      <c r="C90" t="s">
        <v>835</v>
      </c>
      <c r="D90">
        <v>112089</v>
      </c>
    </row>
    <row r="91" spans="1:4">
      <c r="A91" s="81" t="s">
        <v>1146</v>
      </c>
      <c r="B91">
        <v>10</v>
      </c>
      <c r="C91" t="s">
        <v>836</v>
      </c>
      <c r="D91">
        <v>112090</v>
      </c>
    </row>
    <row r="92" spans="1:4">
      <c r="A92" s="81" t="s">
        <v>1170</v>
      </c>
      <c r="B92">
        <v>10</v>
      </c>
      <c r="C92" t="s">
        <v>837</v>
      </c>
      <c r="D92">
        <v>112091</v>
      </c>
    </row>
    <row r="93" spans="1:4">
      <c r="C93" t="s">
        <v>838</v>
      </c>
      <c r="D93">
        <v>112092</v>
      </c>
    </row>
    <row r="94" spans="1:4">
      <c r="C94" t="s">
        <v>839</v>
      </c>
      <c r="D94">
        <v>112093</v>
      </c>
    </row>
    <row r="95" spans="1:4">
      <c r="C95" t="s">
        <v>840</v>
      </c>
      <c r="D95">
        <v>112094</v>
      </c>
    </row>
    <row r="96" spans="1:4">
      <c r="C96" t="s">
        <v>841</v>
      </c>
      <c r="D96">
        <v>112095</v>
      </c>
    </row>
    <row r="97" spans="1:4">
      <c r="A97" t="e">
        <f>vlo</f>
        <v>#NAME?</v>
      </c>
      <c r="C97" t="s">
        <v>842</v>
      </c>
      <c r="D97">
        <v>112096</v>
      </c>
    </row>
    <row r="98" spans="1:4">
      <c r="C98" t="s">
        <v>843</v>
      </c>
      <c r="D98">
        <v>112097</v>
      </c>
    </row>
    <row r="99" spans="1:4">
      <c r="C99" t="s">
        <v>844</v>
      </c>
      <c r="D99">
        <v>112099</v>
      </c>
    </row>
    <row r="100" spans="1:4">
      <c r="C100" t="s">
        <v>845</v>
      </c>
      <c r="D100">
        <v>113101</v>
      </c>
    </row>
    <row r="101" spans="1:4">
      <c r="C101" t="s">
        <v>846</v>
      </c>
      <c r="D101">
        <v>113102</v>
      </c>
    </row>
    <row r="102" spans="1:4">
      <c r="C102" t="s">
        <v>847</v>
      </c>
      <c r="D102">
        <v>113103</v>
      </c>
    </row>
    <row r="103" spans="1:4">
      <c r="C103" t="s">
        <v>848</v>
      </c>
      <c r="D103">
        <v>113199</v>
      </c>
    </row>
    <row r="104" spans="1:4">
      <c r="C104" t="s">
        <v>849</v>
      </c>
      <c r="D104">
        <v>113201</v>
      </c>
    </row>
    <row r="105" spans="1:4">
      <c r="C105" t="s">
        <v>850</v>
      </c>
      <c r="D105">
        <v>113202</v>
      </c>
    </row>
    <row r="106" spans="1:4">
      <c r="C106" t="s">
        <v>851</v>
      </c>
      <c r="D106">
        <v>113204</v>
      </c>
    </row>
    <row r="107" spans="1:4">
      <c r="C107" t="s">
        <v>852</v>
      </c>
      <c r="D107">
        <v>113205</v>
      </c>
    </row>
    <row r="108" spans="1:4">
      <c r="C108" t="s">
        <v>853</v>
      </c>
      <c r="D108">
        <v>113206</v>
      </c>
    </row>
    <row r="109" spans="1:4">
      <c r="C109" t="s">
        <v>854</v>
      </c>
      <c r="D109">
        <v>113207</v>
      </c>
    </row>
    <row r="110" spans="1:4">
      <c r="C110" t="s">
        <v>855</v>
      </c>
      <c r="D110">
        <v>113208</v>
      </c>
    </row>
    <row r="111" spans="1:4">
      <c r="C111" t="s">
        <v>856</v>
      </c>
      <c r="D111">
        <v>113209</v>
      </c>
    </row>
    <row r="112" spans="1:4">
      <c r="C112" t="s">
        <v>857</v>
      </c>
      <c r="D112">
        <v>113210</v>
      </c>
    </row>
    <row r="113" spans="3:4">
      <c r="C113" t="s">
        <v>858</v>
      </c>
      <c r="D113">
        <v>113211</v>
      </c>
    </row>
    <row r="114" spans="3:4">
      <c r="C114" t="s">
        <v>859</v>
      </c>
      <c r="D114">
        <v>113212</v>
      </c>
    </row>
    <row r="115" spans="3:4">
      <c r="C115" t="s">
        <v>860</v>
      </c>
      <c r="D115">
        <v>113213</v>
      </c>
    </row>
    <row r="116" spans="3:4">
      <c r="C116" t="s">
        <v>861</v>
      </c>
      <c r="D116">
        <v>113214</v>
      </c>
    </row>
    <row r="117" spans="3:4">
      <c r="C117" t="s">
        <v>862</v>
      </c>
      <c r="D117">
        <v>113215</v>
      </c>
    </row>
    <row r="118" spans="3:4">
      <c r="C118" t="s">
        <v>863</v>
      </c>
      <c r="D118">
        <v>113216</v>
      </c>
    </row>
    <row r="119" spans="3:4">
      <c r="C119" t="s">
        <v>864</v>
      </c>
      <c r="D119">
        <v>113217</v>
      </c>
    </row>
    <row r="120" spans="3:4">
      <c r="C120" t="s">
        <v>865</v>
      </c>
      <c r="D120">
        <v>113218</v>
      </c>
    </row>
    <row r="121" spans="3:4">
      <c r="C121" t="s">
        <v>866</v>
      </c>
      <c r="D121">
        <v>113219</v>
      </c>
    </row>
    <row r="122" spans="3:4">
      <c r="C122" t="s">
        <v>867</v>
      </c>
      <c r="D122">
        <v>113220</v>
      </c>
    </row>
    <row r="123" spans="3:4">
      <c r="C123" t="s">
        <v>868</v>
      </c>
      <c r="D123">
        <v>113221</v>
      </c>
    </row>
    <row r="124" spans="3:4">
      <c r="C124" t="s">
        <v>869</v>
      </c>
      <c r="D124">
        <v>113222</v>
      </c>
    </row>
    <row r="125" spans="3:4">
      <c r="C125" t="s">
        <v>870</v>
      </c>
      <c r="D125">
        <v>113223</v>
      </c>
    </row>
    <row r="126" spans="3:4">
      <c r="C126" t="s">
        <v>871</v>
      </c>
      <c r="D126">
        <v>113224</v>
      </c>
    </row>
    <row r="127" spans="3:4">
      <c r="C127" t="s">
        <v>872</v>
      </c>
      <c r="D127">
        <v>113225</v>
      </c>
    </row>
    <row r="128" spans="3:4">
      <c r="C128" t="s">
        <v>873</v>
      </c>
      <c r="D128">
        <v>113226</v>
      </c>
    </row>
    <row r="129" spans="3:4">
      <c r="C129" t="s">
        <v>874</v>
      </c>
      <c r="D129">
        <v>113227</v>
      </c>
    </row>
    <row r="130" spans="3:4">
      <c r="C130" t="s">
        <v>875</v>
      </c>
      <c r="D130">
        <v>113228</v>
      </c>
    </row>
    <row r="131" spans="3:4">
      <c r="C131" t="s">
        <v>876</v>
      </c>
      <c r="D131">
        <v>113229</v>
      </c>
    </row>
    <row r="132" spans="3:4">
      <c r="C132" t="s">
        <v>877</v>
      </c>
      <c r="D132">
        <v>113230</v>
      </c>
    </row>
    <row r="133" spans="3:4">
      <c r="C133" t="s">
        <v>878</v>
      </c>
      <c r="D133">
        <v>113231</v>
      </c>
    </row>
    <row r="134" spans="3:4">
      <c r="C134" t="s">
        <v>879</v>
      </c>
      <c r="D134">
        <v>113232</v>
      </c>
    </row>
    <row r="135" spans="3:4">
      <c r="C135" t="s">
        <v>880</v>
      </c>
      <c r="D135">
        <v>113233</v>
      </c>
    </row>
    <row r="136" spans="3:4">
      <c r="C136" t="s">
        <v>881</v>
      </c>
      <c r="D136">
        <v>113234</v>
      </c>
    </row>
    <row r="137" spans="3:4">
      <c r="C137" t="s">
        <v>882</v>
      </c>
      <c r="D137">
        <v>113235</v>
      </c>
    </row>
    <row r="138" spans="3:4">
      <c r="C138" t="s">
        <v>883</v>
      </c>
      <c r="D138">
        <v>113236</v>
      </c>
    </row>
    <row r="139" spans="3:4">
      <c r="C139" t="s">
        <v>884</v>
      </c>
      <c r="D139">
        <v>113237</v>
      </c>
    </row>
    <row r="140" spans="3:4">
      <c r="C140" t="s">
        <v>885</v>
      </c>
      <c r="D140">
        <v>113238</v>
      </c>
    </row>
    <row r="141" spans="3:4">
      <c r="C141" t="s">
        <v>886</v>
      </c>
      <c r="D141">
        <v>113239</v>
      </c>
    </row>
    <row r="142" spans="3:4">
      <c r="C142" t="s">
        <v>887</v>
      </c>
      <c r="D142">
        <v>113299</v>
      </c>
    </row>
    <row r="143" spans="3:4">
      <c r="C143" t="s">
        <v>888</v>
      </c>
      <c r="D143">
        <v>113301</v>
      </c>
    </row>
    <row r="144" spans="3:4">
      <c r="C144" t="s">
        <v>889</v>
      </c>
      <c r="D144">
        <v>113302</v>
      </c>
    </row>
    <row r="145" spans="3:4">
      <c r="C145" t="s">
        <v>890</v>
      </c>
      <c r="D145">
        <v>113303</v>
      </c>
    </row>
    <row r="146" spans="3:4">
      <c r="C146" t="s">
        <v>891</v>
      </c>
      <c r="D146">
        <v>113304</v>
      </c>
    </row>
    <row r="147" spans="3:4">
      <c r="C147" t="s">
        <v>892</v>
      </c>
      <c r="D147">
        <v>113313</v>
      </c>
    </row>
    <row r="148" spans="3:4">
      <c r="C148" t="s">
        <v>893</v>
      </c>
      <c r="D148">
        <v>113322</v>
      </c>
    </row>
    <row r="149" spans="3:4">
      <c r="C149" t="s">
        <v>894</v>
      </c>
      <c r="D149">
        <v>113323</v>
      </c>
    </row>
    <row r="150" spans="3:4">
      <c r="C150" t="s">
        <v>895</v>
      </c>
      <c r="D150">
        <v>113324</v>
      </c>
    </row>
    <row r="151" spans="3:4">
      <c r="C151" t="s">
        <v>896</v>
      </c>
      <c r="D151">
        <v>113325</v>
      </c>
    </row>
    <row r="152" spans="3:4">
      <c r="C152" t="s">
        <v>897</v>
      </c>
      <c r="D152">
        <v>113326</v>
      </c>
    </row>
    <row r="153" spans="3:4">
      <c r="C153" t="s">
        <v>898</v>
      </c>
      <c r="D153">
        <v>113327</v>
      </c>
    </row>
    <row r="154" spans="3:4">
      <c r="C154" t="s">
        <v>899</v>
      </c>
      <c r="D154">
        <v>113328</v>
      </c>
    </row>
    <row r="155" spans="3:4">
      <c r="C155" t="s">
        <v>900</v>
      </c>
      <c r="D155">
        <v>113329</v>
      </c>
    </row>
    <row r="156" spans="3:4">
      <c r="C156" t="s">
        <v>901</v>
      </c>
      <c r="D156">
        <v>113330</v>
      </c>
    </row>
    <row r="157" spans="3:4">
      <c r="C157" t="s">
        <v>902</v>
      </c>
      <c r="D157">
        <v>113331</v>
      </c>
    </row>
    <row r="158" spans="3:4">
      <c r="C158" t="s">
        <v>903</v>
      </c>
      <c r="D158">
        <v>113332</v>
      </c>
    </row>
    <row r="159" spans="3:4">
      <c r="C159" t="s">
        <v>904</v>
      </c>
      <c r="D159">
        <v>113305</v>
      </c>
    </row>
    <row r="160" spans="3:4">
      <c r="C160" t="s">
        <v>905</v>
      </c>
      <c r="D160">
        <v>113306</v>
      </c>
    </row>
    <row r="161" spans="3:4">
      <c r="C161" t="s">
        <v>906</v>
      </c>
      <c r="D161">
        <v>113307</v>
      </c>
    </row>
    <row r="162" spans="3:4">
      <c r="C162" t="s">
        <v>907</v>
      </c>
      <c r="D162">
        <v>113308</v>
      </c>
    </row>
    <row r="163" spans="3:4">
      <c r="C163" t="s">
        <v>908</v>
      </c>
      <c r="D163">
        <v>113309</v>
      </c>
    </row>
    <row r="164" spans="3:4">
      <c r="C164" t="s">
        <v>909</v>
      </c>
      <c r="D164">
        <v>113314</v>
      </c>
    </row>
    <row r="165" spans="3:4">
      <c r="C165" t="s">
        <v>910</v>
      </c>
      <c r="D165">
        <v>113315</v>
      </c>
    </row>
    <row r="166" spans="3:4">
      <c r="C166" t="s">
        <v>911</v>
      </c>
      <c r="D166">
        <v>113316</v>
      </c>
    </row>
    <row r="167" spans="3:4">
      <c r="C167" t="s">
        <v>912</v>
      </c>
      <c r="D167">
        <v>113317</v>
      </c>
    </row>
    <row r="168" spans="3:4">
      <c r="C168" t="s">
        <v>913</v>
      </c>
      <c r="D168">
        <v>113318</v>
      </c>
    </row>
    <row r="169" spans="3:4">
      <c r="C169" t="s">
        <v>914</v>
      </c>
      <c r="D169">
        <v>113319</v>
      </c>
    </row>
    <row r="170" spans="3:4">
      <c r="C170" t="s">
        <v>915</v>
      </c>
      <c r="D170">
        <v>113320</v>
      </c>
    </row>
    <row r="171" spans="3:4">
      <c r="C171" t="s">
        <v>916</v>
      </c>
      <c r="D171">
        <v>113321</v>
      </c>
    </row>
    <row r="172" spans="3:4">
      <c r="C172" t="s">
        <v>917</v>
      </c>
      <c r="D172">
        <v>113333</v>
      </c>
    </row>
    <row r="173" spans="3:4">
      <c r="C173" t="s">
        <v>918</v>
      </c>
      <c r="D173">
        <v>113334</v>
      </c>
    </row>
    <row r="174" spans="3:4">
      <c r="C174" t="s">
        <v>919</v>
      </c>
      <c r="D174">
        <v>113335</v>
      </c>
    </row>
    <row r="175" spans="3:4">
      <c r="C175" t="s">
        <v>920</v>
      </c>
      <c r="D175">
        <v>113336</v>
      </c>
    </row>
    <row r="176" spans="3:4">
      <c r="C176" t="s">
        <v>921</v>
      </c>
      <c r="D176">
        <v>113337</v>
      </c>
    </row>
    <row r="177" spans="3:4">
      <c r="C177" t="s">
        <v>922</v>
      </c>
      <c r="D177">
        <v>113338</v>
      </c>
    </row>
    <row r="178" spans="3:4">
      <c r="C178" t="s">
        <v>923</v>
      </c>
      <c r="D178">
        <v>113339</v>
      </c>
    </row>
    <row r="179" spans="3:4">
      <c r="C179" t="s">
        <v>924</v>
      </c>
      <c r="D179">
        <v>113340</v>
      </c>
    </row>
    <row r="180" spans="3:4">
      <c r="C180" t="s">
        <v>925</v>
      </c>
      <c r="D180">
        <v>113341</v>
      </c>
    </row>
    <row r="181" spans="3:4">
      <c r="C181" t="s">
        <v>926</v>
      </c>
      <c r="D181">
        <v>113342</v>
      </c>
    </row>
    <row r="182" spans="3:4">
      <c r="C182" t="s">
        <v>927</v>
      </c>
      <c r="D182">
        <v>113343</v>
      </c>
    </row>
    <row r="183" spans="3:4">
      <c r="C183" t="s">
        <v>928</v>
      </c>
      <c r="D183">
        <v>113344</v>
      </c>
    </row>
    <row r="184" spans="3:4">
      <c r="C184" t="s">
        <v>929</v>
      </c>
      <c r="D184">
        <v>113345</v>
      </c>
    </row>
    <row r="185" spans="3:4">
      <c r="C185" t="s">
        <v>930</v>
      </c>
      <c r="D185">
        <v>113346</v>
      </c>
    </row>
    <row r="186" spans="3:4">
      <c r="C186" t="s">
        <v>931</v>
      </c>
      <c r="D186">
        <v>113347</v>
      </c>
    </row>
    <row r="187" spans="3:4">
      <c r="C187" t="s">
        <v>932</v>
      </c>
      <c r="D187">
        <v>113348</v>
      </c>
    </row>
    <row r="188" spans="3:4">
      <c r="C188" t="s">
        <v>933</v>
      </c>
      <c r="D188">
        <v>113349</v>
      </c>
    </row>
    <row r="189" spans="3:4">
      <c r="C189" t="s">
        <v>934</v>
      </c>
      <c r="D189">
        <v>113350</v>
      </c>
    </row>
    <row r="190" spans="3:4">
      <c r="C190" t="s">
        <v>935</v>
      </c>
      <c r="D190">
        <v>113351</v>
      </c>
    </row>
    <row r="191" spans="3:4">
      <c r="C191" t="s">
        <v>936</v>
      </c>
      <c r="D191">
        <v>113352</v>
      </c>
    </row>
    <row r="192" spans="3:4">
      <c r="C192" t="s">
        <v>937</v>
      </c>
      <c r="D192">
        <v>113353</v>
      </c>
    </row>
    <row r="193" spans="3:4">
      <c r="C193" t="s">
        <v>938</v>
      </c>
      <c r="D193">
        <v>113354</v>
      </c>
    </row>
    <row r="194" spans="3:4">
      <c r="C194" t="s">
        <v>939</v>
      </c>
      <c r="D194">
        <v>113355</v>
      </c>
    </row>
    <row r="195" spans="3:4">
      <c r="C195" t="s">
        <v>940</v>
      </c>
      <c r="D195">
        <v>113356</v>
      </c>
    </row>
    <row r="196" spans="3:4">
      <c r="C196" t="s">
        <v>941</v>
      </c>
      <c r="D196">
        <v>113357</v>
      </c>
    </row>
    <row r="197" spans="3:4">
      <c r="C197" t="s">
        <v>942</v>
      </c>
      <c r="D197">
        <v>113358</v>
      </c>
    </row>
    <row r="198" spans="3:4">
      <c r="C198" t="s">
        <v>943</v>
      </c>
      <c r="D198">
        <v>113359</v>
      </c>
    </row>
    <row r="199" spans="3:4">
      <c r="C199" t="s">
        <v>944</v>
      </c>
      <c r="D199">
        <v>113360</v>
      </c>
    </row>
    <row r="200" spans="3:4">
      <c r="C200" t="s">
        <v>945</v>
      </c>
      <c r="D200">
        <v>113361</v>
      </c>
    </row>
    <row r="201" spans="3:4">
      <c r="C201" t="s">
        <v>946</v>
      </c>
      <c r="D201">
        <v>113362</v>
      </c>
    </row>
    <row r="202" spans="3:4">
      <c r="C202" t="s">
        <v>947</v>
      </c>
      <c r="D202">
        <v>113363</v>
      </c>
    </row>
    <row r="203" spans="3:4">
      <c r="C203" t="s">
        <v>948</v>
      </c>
      <c r="D203">
        <v>113364</v>
      </c>
    </row>
    <row r="204" spans="3:4">
      <c r="C204" t="s">
        <v>949</v>
      </c>
      <c r="D204">
        <v>113365</v>
      </c>
    </row>
    <row r="205" spans="3:4">
      <c r="C205" t="s">
        <v>950</v>
      </c>
      <c r="D205">
        <v>113366</v>
      </c>
    </row>
    <row r="206" spans="3:4">
      <c r="C206" t="s">
        <v>951</v>
      </c>
      <c r="D206">
        <v>113367</v>
      </c>
    </row>
    <row r="207" spans="3:4">
      <c r="C207" t="s">
        <v>952</v>
      </c>
      <c r="D207">
        <v>113368</v>
      </c>
    </row>
    <row r="208" spans="3:4">
      <c r="C208" t="s">
        <v>953</v>
      </c>
      <c r="D208">
        <v>113369</v>
      </c>
    </row>
    <row r="209" spans="3:4">
      <c r="C209" t="s">
        <v>954</v>
      </c>
      <c r="D209">
        <v>113370</v>
      </c>
    </row>
    <row r="210" spans="3:4">
      <c r="C210" t="s">
        <v>955</v>
      </c>
      <c r="D210">
        <v>113371</v>
      </c>
    </row>
    <row r="211" spans="3:4">
      <c r="C211" t="s">
        <v>956</v>
      </c>
      <c r="D211">
        <v>113372</v>
      </c>
    </row>
    <row r="212" spans="3:4">
      <c r="C212" t="s">
        <v>957</v>
      </c>
      <c r="D212">
        <v>113373</v>
      </c>
    </row>
    <row r="213" spans="3:4">
      <c r="C213" t="s">
        <v>958</v>
      </c>
      <c r="D213">
        <v>113374</v>
      </c>
    </row>
    <row r="214" spans="3:4">
      <c r="C214" t="s">
        <v>959</v>
      </c>
      <c r="D214">
        <v>113375</v>
      </c>
    </row>
    <row r="215" spans="3:4">
      <c r="C215" t="s">
        <v>960</v>
      </c>
      <c r="D215">
        <v>113376</v>
      </c>
    </row>
    <row r="216" spans="3:4">
      <c r="C216" t="s">
        <v>961</v>
      </c>
      <c r="D216">
        <v>113377</v>
      </c>
    </row>
    <row r="217" spans="3:4">
      <c r="C217" t="s">
        <v>962</v>
      </c>
      <c r="D217">
        <v>113312</v>
      </c>
    </row>
    <row r="218" spans="3:4">
      <c r="C218" t="s">
        <v>963</v>
      </c>
      <c r="D218">
        <v>113378</v>
      </c>
    </row>
    <row r="219" spans="3:4">
      <c r="C219" t="s">
        <v>964</v>
      </c>
      <c r="D219">
        <v>113379</v>
      </c>
    </row>
    <row r="220" spans="3:4">
      <c r="C220" t="s">
        <v>965</v>
      </c>
      <c r="D220">
        <v>113380</v>
      </c>
    </row>
    <row r="221" spans="3:4">
      <c r="C221" t="s">
        <v>966</v>
      </c>
      <c r="D221">
        <v>113381</v>
      </c>
    </row>
    <row r="222" spans="3:4">
      <c r="C222" t="s">
        <v>967</v>
      </c>
      <c r="D222">
        <v>113382</v>
      </c>
    </row>
    <row r="223" spans="3:4">
      <c r="C223" t="s">
        <v>968</v>
      </c>
      <c r="D223">
        <v>113383</v>
      </c>
    </row>
    <row r="224" spans="3:4">
      <c r="C224" t="s">
        <v>969</v>
      </c>
      <c r="D224">
        <v>113384</v>
      </c>
    </row>
    <row r="225" spans="3:4">
      <c r="C225" t="s">
        <v>970</v>
      </c>
      <c r="D225">
        <v>113385</v>
      </c>
    </row>
    <row r="226" spans="3:4">
      <c r="C226" t="s">
        <v>971</v>
      </c>
      <c r="D226">
        <v>113386</v>
      </c>
    </row>
    <row r="227" spans="3:4">
      <c r="C227" t="s">
        <v>972</v>
      </c>
      <c r="D227">
        <v>113387</v>
      </c>
    </row>
    <row r="228" spans="3:4">
      <c r="C228" t="s">
        <v>973</v>
      </c>
      <c r="D228">
        <v>113388</v>
      </c>
    </row>
    <row r="229" spans="3:4">
      <c r="C229" t="s">
        <v>974</v>
      </c>
      <c r="D229">
        <v>113310</v>
      </c>
    </row>
    <row r="230" spans="3:4">
      <c r="C230" t="s">
        <v>975</v>
      </c>
      <c r="D230">
        <v>113311</v>
      </c>
    </row>
    <row r="231" spans="3:4">
      <c r="C231" t="s">
        <v>976</v>
      </c>
      <c r="D231">
        <v>113389</v>
      </c>
    </row>
    <row r="232" spans="3:4">
      <c r="C232" t="s">
        <v>977</v>
      </c>
      <c r="D232">
        <v>113390</v>
      </c>
    </row>
    <row r="233" spans="3:4">
      <c r="C233" t="s">
        <v>978</v>
      </c>
      <c r="D233">
        <v>113399</v>
      </c>
    </row>
    <row r="234" spans="3:4">
      <c r="C234" t="s">
        <v>979</v>
      </c>
      <c r="D234">
        <v>113401</v>
      </c>
    </row>
    <row r="235" spans="3:4">
      <c r="C235" t="s">
        <v>980</v>
      </c>
      <c r="D235">
        <v>113414</v>
      </c>
    </row>
    <row r="236" spans="3:4">
      <c r="C236" t="s">
        <v>981</v>
      </c>
      <c r="D236">
        <v>113427</v>
      </c>
    </row>
    <row r="237" spans="3:4">
      <c r="C237" t="s">
        <v>982</v>
      </c>
      <c r="D237">
        <v>113428</v>
      </c>
    </row>
    <row r="238" spans="3:4">
      <c r="C238" t="s">
        <v>983</v>
      </c>
      <c r="D238">
        <v>113429</v>
      </c>
    </row>
    <row r="239" spans="3:4">
      <c r="C239" t="s">
        <v>984</v>
      </c>
      <c r="D239">
        <v>113430</v>
      </c>
    </row>
    <row r="240" spans="3:4">
      <c r="C240" t="s">
        <v>985</v>
      </c>
      <c r="D240">
        <v>113431</v>
      </c>
    </row>
    <row r="241" spans="3:4">
      <c r="C241" t="s">
        <v>986</v>
      </c>
      <c r="D241">
        <v>113432</v>
      </c>
    </row>
    <row r="242" spans="3:4">
      <c r="C242" t="s">
        <v>987</v>
      </c>
      <c r="D242">
        <v>113433</v>
      </c>
    </row>
    <row r="243" spans="3:4">
      <c r="C243" t="s">
        <v>988</v>
      </c>
      <c r="D243">
        <v>113434</v>
      </c>
    </row>
    <row r="244" spans="3:4">
      <c r="C244" t="s">
        <v>989</v>
      </c>
      <c r="D244">
        <v>113435</v>
      </c>
    </row>
    <row r="245" spans="3:4">
      <c r="C245" t="s">
        <v>990</v>
      </c>
      <c r="D245">
        <v>113436</v>
      </c>
    </row>
    <row r="246" spans="3:4">
      <c r="C246" t="s">
        <v>991</v>
      </c>
      <c r="D246">
        <v>113437</v>
      </c>
    </row>
    <row r="247" spans="3:4">
      <c r="C247" t="s">
        <v>992</v>
      </c>
      <c r="D247">
        <v>113405</v>
      </c>
    </row>
    <row r="248" spans="3:4">
      <c r="C248" t="s">
        <v>993</v>
      </c>
      <c r="D248">
        <v>113406</v>
      </c>
    </row>
    <row r="249" spans="3:4">
      <c r="C249" t="s">
        <v>994</v>
      </c>
      <c r="D249">
        <v>113407</v>
      </c>
    </row>
    <row r="250" spans="3:4">
      <c r="C250" t="s">
        <v>995</v>
      </c>
      <c r="D250">
        <v>113408</v>
      </c>
    </row>
    <row r="251" spans="3:4">
      <c r="C251" t="s">
        <v>996</v>
      </c>
      <c r="D251">
        <v>113413</v>
      </c>
    </row>
    <row r="252" spans="3:4">
      <c r="C252" t="s">
        <v>997</v>
      </c>
      <c r="D252">
        <v>113416</v>
      </c>
    </row>
    <row r="253" spans="3:4">
      <c r="C253" t="s">
        <v>998</v>
      </c>
      <c r="D253">
        <v>113424</v>
      </c>
    </row>
    <row r="254" spans="3:4">
      <c r="C254" t="s">
        <v>999</v>
      </c>
      <c r="D254">
        <v>113438</v>
      </c>
    </row>
    <row r="255" spans="3:4">
      <c r="C255" t="s">
        <v>1000</v>
      </c>
      <c r="D255">
        <v>113439</v>
      </c>
    </row>
    <row r="256" spans="3:4">
      <c r="C256" t="s">
        <v>1001</v>
      </c>
      <c r="D256">
        <v>113418</v>
      </c>
    </row>
    <row r="257" spans="3:4">
      <c r="C257" t="s">
        <v>1002</v>
      </c>
      <c r="D257">
        <v>113440</v>
      </c>
    </row>
    <row r="258" spans="3:4">
      <c r="C258" t="s">
        <v>1003</v>
      </c>
      <c r="D258">
        <v>113441</v>
      </c>
    </row>
    <row r="259" spans="3:4">
      <c r="C259" t="s">
        <v>1004</v>
      </c>
      <c r="D259">
        <v>113442</v>
      </c>
    </row>
    <row r="260" spans="3:4">
      <c r="C260" t="s">
        <v>1005</v>
      </c>
      <c r="D260">
        <v>113444</v>
      </c>
    </row>
    <row r="261" spans="3:4">
      <c r="C261" t="s">
        <v>1006</v>
      </c>
      <c r="D261">
        <v>113445</v>
      </c>
    </row>
    <row r="262" spans="3:4">
      <c r="C262" t="s">
        <v>1007</v>
      </c>
      <c r="D262">
        <v>113446</v>
      </c>
    </row>
    <row r="263" spans="3:4">
      <c r="C263" t="s">
        <v>1008</v>
      </c>
      <c r="D263">
        <v>113447</v>
      </c>
    </row>
    <row r="264" spans="3:4">
      <c r="C264" t="s">
        <v>1009</v>
      </c>
      <c r="D264">
        <v>113403</v>
      </c>
    </row>
    <row r="265" spans="3:4">
      <c r="C265" t="s">
        <v>1010</v>
      </c>
      <c r="D265">
        <v>113409</v>
      </c>
    </row>
    <row r="266" spans="3:4">
      <c r="C266" t="s">
        <v>1011</v>
      </c>
      <c r="D266">
        <v>113410</v>
      </c>
    </row>
    <row r="267" spans="3:4">
      <c r="C267" t="s">
        <v>1012</v>
      </c>
      <c r="D267">
        <v>113411</v>
      </c>
    </row>
    <row r="268" spans="3:4">
      <c r="C268" t="s">
        <v>1013</v>
      </c>
      <c r="D268">
        <v>113412</v>
      </c>
    </row>
    <row r="269" spans="3:4">
      <c r="C269" t="s">
        <v>1014</v>
      </c>
      <c r="D269">
        <v>113425</v>
      </c>
    </row>
    <row r="270" spans="3:4">
      <c r="C270" t="s">
        <v>1015</v>
      </c>
      <c r="D270">
        <v>113448</v>
      </c>
    </row>
    <row r="271" spans="3:4">
      <c r="C271" t="s">
        <v>1016</v>
      </c>
      <c r="D271">
        <v>113449</v>
      </c>
    </row>
    <row r="272" spans="3:4">
      <c r="C272" t="s">
        <v>1017</v>
      </c>
      <c r="D272">
        <v>113450</v>
      </c>
    </row>
    <row r="273" spans="3:4">
      <c r="C273" t="s">
        <v>1018</v>
      </c>
      <c r="D273">
        <v>113451</v>
      </c>
    </row>
    <row r="274" spans="3:4">
      <c r="C274" t="s">
        <v>1019</v>
      </c>
      <c r="D274">
        <v>113452</v>
      </c>
    </row>
    <row r="275" spans="3:4">
      <c r="C275" t="s">
        <v>1020</v>
      </c>
      <c r="D275">
        <v>113453</v>
      </c>
    </row>
    <row r="276" spans="3:4">
      <c r="C276" t="s">
        <v>1021</v>
      </c>
      <c r="D276">
        <v>113454</v>
      </c>
    </row>
    <row r="277" spans="3:4">
      <c r="C277" t="s">
        <v>1022</v>
      </c>
      <c r="D277">
        <v>113455</v>
      </c>
    </row>
    <row r="278" spans="3:4">
      <c r="C278" t="s">
        <v>1023</v>
      </c>
      <c r="D278">
        <v>113456</v>
      </c>
    </row>
    <row r="279" spans="3:4">
      <c r="C279" t="s">
        <v>1024</v>
      </c>
      <c r="D279">
        <v>113457</v>
      </c>
    </row>
    <row r="280" spans="3:4">
      <c r="C280" t="s">
        <v>1025</v>
      </c>
      <c r="D280">
        <v>113458</v>
      </c>
    </row>
    <row r="281" spans="3:4">
      <c r="C281" t="s">
        <v>1026</v>
      </c>
      <c r="D281">
        <v>113459</v>
      </c>
    </row>
    <row r="282" spans="3:4">
      <c r="C282" t="s">
        <v>1027</v>
      </c>
      <c r="D282">
        <v>113460</v>
      </c>
    </row>
    <row r="283" spans="3:4">
      <c r="C283" t="s">
        <v>1028</v>
      </c>
      <c r="D283">
        <v>113402</v>
      </c>
    </row>
    <row r="284" spans="3:4">
      <c r="C284" t="s">
        <v>1029</v>
      </c>
      <c r="D284">
        <v>113417</v>
      </c>
    </row>
    <row r="285" spans="3:4">
      <c r="C285" t="s">
        <v>1030</v>
      </c>
      <c r="D285">
        <v>113419</v>
      </c>
    </row>
    <row r="286" spans="3:4">
      <c r="C286" t="s">
        <v>1031</v>
      </c>
      <c r="D286">
        <v>113420</v>
      </c>
    </row>
    <row r="287" spans="3:4">
      <c r="C287" t="s">
        <v>1032</v>
      </c>
      <c r="D287">
        <v>113421</v>
      </c>
    </row>
    <row r="288" spans="3:4">
      <c r="C288" t="s">
        <v>1033</v>
      </c>
      <c r="D288">
        <v>113422</v>
      </c>
    </row>
    <row r="289" spans="3:4">
      <c r="C289" t="s">
        <v>1034</v>
      </c>
      <c r="D289">
        <v>113461</v>
      </c>
    </row>
    <row r="290" spans="3:4">
      <c r="C290" t="s">
        <v>1035</v>
      </c>
      <c r="D290">
        <v>113462</v>
      </c>
    </row>
    <row r="291" spans="3:4">
      <c r="C291" t="s">
        <v>1036</v>
      </c>
      <c r="D291">
        <v>113404</v>
      </c>
    </row>
    <row r="292" spans="3:4">
      <c r="C292" t="s">
        <v>1037</v>
      </c>
      <c r="D292">
        <v>113463</v>
      </c>
    </row>
    <row r="293" spans="3:4">
      <c r="C293" t="s">
        <v>1038</v>
      </c>
      <c r="D293">
        <v>113464</v>
      </c>
    </row>
    <row r="294" spans="3:4">
      <c r="C294" t="s">
        <v>1039</v>
      </c>
      <c r="D294">
        <v>113465</v>
      </c>
    </row>
    <row r="295" spans="3:4">
      <c r="C295" t="s">
        <v>1040</v>
      </c>
      <c r="D295">
        <v>113466</v>
      </c>
    </row>
    <row r="296" spans="3:4">
      <c r="C296" t="s">
        <v>1041</v>
      </c>
      <c r="D296">
        <v>113467</v>
      </c>
    </row>
    <row r="297" spans="3:4">
      <c r="C297" t="s">
        <v>1042</v>
      </c>
      <c r="D297">
        <v>113468</v>
      </c>
    </row>
    <row r="298" spans="3:4">
      <c r="C298" t="s">
        <v>1043</v>
      </c>
      <c r="D298">
        <v>113469</v>
      </c>
    </row>
    <row r="299" spans="3:4">
      <c r="C299" t="s">
        <v>1044</v>
      </c>
      <c r="D299">
        <v>113470</v>
      </c>
    </row>
    <row r="300" spans="3:4">
      <c r="C300" t="s">
        <v>1045</v>
      </c>
      <c r="D300">
        <v>113471</v>
      </c>
    </row>
    <row r="301" spans="3:4">
      <c r="C301" t="s">
        <v>1046</v>
      </c>
      <c r="D301">
        <v>113472</v>
      </c>
    </row>
    <row r="302" spans="3:4">
      <c r="C302" t="s">
        <v>1047</v>
      </c>
      <c r="D302">
        <v>113473</v>
      </c>
    </row>
    <row r="303" spans="3:4">
      <c r="C303" t="s">
        <v>1048</v>
      </c>
      <c r="D303">
        <v>113474</v>
      </c>
    </row>
    <row r="304" spans="3:4">
      <c r="C304" t="s">
        <v>1049</v>
      </c>
      <c r="D304">
        <v>113475</v>
      </c>
    </row>
    <row r="305" spans="3:4">
      <c r="C305" t="s">
        <v>1050</v>
      </c>
      <c r="D305">
        <v>113476</v>
      </c>
    </row>
    <row r="306" spans="3:4">
      <c r="C306" t="s">
        <v>1051</v>
      </c>
      <c r="D306">
        <v>113477</v>
      </c>
    </row>
    <row r="307" spans="3:4">
      <c r="C307" t="s">
        <v>1052</v>
      </c>
      <c r="D307">
        <v>113478</v>
      </c>
    </row>
    <row r="308" spans="3:4">
      <c r="C308" t="s">
        <v>1053</v>
      </c>
      <c r="D308">
        <v>113479</v>
      </c>
    </row>
    <row r="309" spans="3:4">
      <c r="C309" t="s">
        <v>1054</v>
      </c>
      <c r="D309">
        <v>113415</v>
      </c>
    </row>
    <row r="310" spans="3:4">
      <c r="C310" t="s">
        <v>1055</v>
      </c>
      <c r="D310">
        <v>113426</v>
      </c>
    </row>
    <row r="311" spans="3:4">
      <c r="C311" t="s">
        <v>1056</v>
      </c>
      <c r="D311">
        <v>113480</v>
      </c>
    </row>
    <row r="312" spans="3:4">
      <c r="C312" t="s">
        <v>1057</v>
      </c>
      <c r="D312">
        <v>113423</v>
      </c>
    </row>
    <row r="313" spans="3:4">
      <c r="C313" t="s">
        <v>1058</v>
      </c>
      <c r="D313">
        <v>113481</v>
      </c>
    </row>
    <row r="314" spans="3:4">
      <c r="C314" t="s">
        <v>1059</v>
      </c>
      <c r="D314">
        <v>113482</v>
      </c>
    </row>
    <row r="315" spans="3:4">
      <c r="C315" t="s">
        <v>1060</v>
      </c>
      <c r="D315">
        <v>113483</v>
      </c>
    </row>
    <row r="316" spans="3:4">
      <c r="C316" t="s">
        <v>1061</v>
      </c>
      <c r="D316">
        <v>113484</v>
      </c>
    </row>
    <row r="317" spans="3:4">
      <c r="C317" t="s">
        <v>1062</v>
      </c>
      <c r="D317">
        <v>113485</v>
      </c>
    </row>
    <row r="318" spans="3:4">
      <c r="C318" t="s">
        <v>1063</v>
      </c>
      <c r="D318">
        <v>113486</v>
      </c>
    </row>
    <row r="319" spans="3:4">
      <c r="C319" t="s">
        <v>1064</v>
      </c>
      <c r="D319">
        <v>113487</v>
      </c>
    </row>
    <row r="320" spans="3:4">
      <c r="C320" t="s">
        <v>1065</v>
      </c>
      <c r="D320">
        <v>113499</v>
      </c>
    </row>
    <row r="321" spans="3:4">
      <c r="C321" t="s">
        <v>1066</v>
      </c>
      <c r="D321">
        <v>113501</v>
      </c>
    </row>
    <row r="322" spans="3:4">
      <c r="C322" t="s">
        <v>1067</v>
      </c>
      <c r="D322">
        <v>113502</v>
      </c>
    </row>
    <row r="323" spans="3:4">
      <c r="C323" t="s">
        <v>1068</v>
      </c>
      <c r="D323">
        <v>113503</v>
      </c>
    </row>
    <row r="324" spans="3:4">
      <c r="C324" t="s">
        <v>1069</v>
      </c>
      <c r="D324">
        <v>122210</v>
      </c>
    </row>
    <row r="325" spans="3:4">
      <c r="C325" t="s">
        <v>1070</v>
      </c>
      <c r="D325">
        <v>122220</v>
      </c>
    </row>
    <row r="326" spans="3:4">
      <c r="C326" t="s">
        <v>1071</v>
      </c>
      <c r="D326">
        <v>122320</v>
      </c>
    </row>
    <row r="327" spans="3:4">
      <c r="C327" t="s">
        <v>1072</v>
      </c>
      <c r="D327">
        <v>122410</v>
      </c>
    </row>
    <row r="328" spans="3:4">
      <c r="C328" t="s">
        <v>1073</v>
      </c>
      <c r="D328">
        <v>122420</v>
      </c>
    </row>
    <row r="329" spans="3:4">
      <c r="C329" t="s">
        <v>1074</v>
      </c>
      <c r="D329">
        <v>122610</v>
      </c>
    </row>
    <row r="330" spans="3:4">
      <c r="C330" t="s">
        <v>1075</v>
      </c>
      <c r="D330">
        <v>122620</v>
      </c>
    </row>
    <row r="331" spans="3:4">
      <c r="C331" t="s">
        <v>1076</v>
      </c>
      <c r="D331">
        <v>122630</v>
      </c>
    </row>
    <row r="332" spans="3:4">
      <c r="C332" t="s">
        <v>1077</v>
      </c>
      <c r="D332">
        <v>123405</v>
      </c>
    </row>
    <row r="333" spans="3:4">
      <c r="C333" t="s">
        <v>1078</v>
      </c>
      <c r="D333">
        <v>123410</v>
      </c>
    </row>
    <row r="334" spans="3:4">
      <c r="C334" t="s">
        <v>1079</v>
      </c>
      <c r="D334">
        <v>123415</v>
      </c>
    </row>
    <row r="335" spans="3:4">
      <c r="C335" t="s">
        <v>1080</v>
      </c>
      <c r="D335">
        <v>123420</v>
      </c>
    </row>
    <row r="336" spans="3:4">
      <c r="C336" t="s">
        <v>1081</v>
      </c>
      <c r="D336">
        <v>123425</v>
      </c>
    </row>
    <row r="337" spans="3:4">
      <c r="C337" t="s">
        <v>1082</v>
      </c>
      <c r="D337">
        <v>123430</v>
      </c>
    </row>
    <row r="338" spans="3:4">
      <c r="C338" t="s">
        <v>1083</v>
      </c>
      <c r="D338">
        <v>123435</v>
      </c>
    </row>
    <row r="339" spans="3:4">
      <c r="C339" t="s">
        <v>1084</v>
      </c>
      <c r="D339">
        <v>123440</v>
      </c>
    </row>
    <row r="340" spans="3:4">
      <c r="C340" t="s">
        <v>1085</v>
      </c>
      <c r="D340">
        <v>123445</v>
      </c>
    </row>
    <row r="341" spans="3:4">
      <c r="C341" t="s">
        <v>1086</v>
      </c>
      <c r="D341">
        <v>123450</v>
      </c>
    </row>
    <row r="342" spans="3:4">
      <c r="C342" t="s">
        <v>1087</v>
      </c>
      <c r="D342">
        <v>123455</v>
      </c>
    </row>
    <row r="343" spans="3:4">
      <c r="C343" t="s">
        <v>1088</v>
      </c>
      <c r="D343">
        <v>123460</v>
      </c>
    </row>
    <row r="344" spans="3:4">
      <c r="C344" t="s">
        <v>1089</v>
      </c>
      <c r="D344">
        <v>123465</v>
      </c>
    </row>
    <row r="345" spans="3:4">
      <c r="C345" t="s">
        <v>1090</v>
      </c>
      <c r="D345">
        <v>123499</v>
      </c>
    </row>
    <row r="346" spans="3:4">
      <c r="C346" t="s">
        <v>1091</v>
      </c>
      <c r="D346">
        <v>122810</v>
      </c>
    </row>
    <row r="347" spans="3:4">
      <c r="C347" t="s">
        <v>1092</v>
      </c>
      <c r="D347">
        <v>122820</v>
      </c>
    </row>
    <row r="348" spans="3:4">
      <c r="C348" t="s">
        <v>1093</v>
      </c>
      <c r="D348">
        <v>122901</v>
      </c>
    </row>
    <row r="349" spans="3:4">
      <c r="C349" t="s">
        <v>1094</v>
      </c>
      <c r="D349">
        <v>122902</v>
      </c>
    </row>
    <row r="350" spans="3:4">
      <c r="C350" t="s">
        <v>1095</v>
      </c>
      <c r="D350">
        <v>122903</v>
      </c>
    </row>
    <row r="351" spans="3:4">
      <c r="C351" t="s">
        <v>1096</v>
      </c>
      <c r="D351">
        <v>122904</v>
      </c>
    </row>
    <row r="352" spans="3:4">
      <c r="C352" t="s">
        <v>1097</v>
      </c>
      <c r="D352">
        <v>122905</v>
      </c>
    </row>
    <row r="353" spans="3:4">
      <c r="C353" t="s">
        <v>1098</v>
      </c>
      <c r="D353">
        <v>123110</v>
      </c>
    </row>
    <row r="354" spans="3:4">
      <c r="C354" t="s">
        <v>1099</v>
      </c>
      <c r="D354">
        <v>123120</v>
      </c>
    </row>
    <row r="355" spans="3:4">
      <c r="C355" t="s">
        <v>1100</v>
      </c>
      <c r="D355">
        <v>123210</v>
      </c>
    </row>
    <row r="356" spans="3:4">
      <c r="C356" t="s">
        <v>1101</v>
      </c>
      <c r="D356">
        <v>123220</v>
      </c>
    </row>
    <row r="357" spans="3:4">
      <c r="C357" t="s">
        <v>1102</v>
      </c>
      <c r="D357">
        <v>123310</v>
      </c>
    </row>
    <row r="358" spans="3:4">
      <c r="C358" t="s">
        <v>1103</v>
      </c>
      <c r="D358">
        <v>123390</v>
      </c>
    </row>
    <row r="359" spans="3:4">
      <c r="C359" t="s">
        <v>1104</v>
      </c>
      <c r="D359">
        <v>123510</v>
      </c>
    </row>
    <row r="360" spans="3:4">
      <c r="C360" t="s">
        <v>1105</v>
      </c>
      <c r="D360">
        <v>123520</v>
      </c>
    </row>
    <row r="361" spans="3:4">
      <c r="C361" t="s">
        <v>1106</v>
      </c>
      <c r="D361">
        <v>123530</v>
      </c>
    </row>
    <row r="362" spans="3:4">
      <c r="C362" t="s">
        <v>1107</v>
      </c>
      <c r="D362">
        <v>123610</v>
      </c>
    </row>
    <row r="363" spans="3:4">
      <c r="C363" t="s">
        <v>1108</v>
      </c>
      <c r="D363">
        <v>123701</v>
      </c>
    </row>
    <row r="364" spans="3:4">
      <c r="C364" t="s">
        <v>1109</v>
      </c>
      <c r="D364">
        <v>123702</v>
      </c>
    </row>
    <row r="365" spans="3:4">
      <c r="C365" t="s">
        <v>1110</v>
      </c>
      <c r="D365">
        <v>123704</v>
      </c>
    </row>
    <row r="366" spans="3:4">
      <c r="C366" t="s">
        <v>1111</v>
      </c>
      <c r="D366">
        <v>123705</v>
      </c>
    </row>
    <row r="367" spans="3:4">
      <c r="C367" t="s">
        <v>1112</v>
      </c>
      <c r="D367">
        <v>123706</v>
      </c>
    </row>
    <row r="368" spans="3:4">
      <c r="C368" t="s">
        <v>1113</v>
      </c>
      <c r="D368">
        <v>123707</v>
      </c>
    </row>
    <row r="369" spans="3:4">
      <c r="C369" t="s">
        <v>1114</v>
      </c>
      <c r="D369">
        <v>123708</v>
      </c>
    </row>
    <row r="370" spans="3:4">
      <c r="C370" t="s">
        <v>1115</v>
      </c>
      <c r="D370">
        <v>123709</v>
      </c>
    </row>
    <row r="371" spans="3:4">
      <c r="C371" t="s">
        <v>1116</v>
      </c>
      <c r="D371">
        <v>123710</v>
      </c>
    </row>
    <row r="372" spans="3:4">
      <c r="C372" t="s">
        <v>1117</v>
      </c>
      <c r="D372">
        <v>123711</v>
      </c>
    </row>
    <row r="373" spans="3:4">
      <c r="C373" t="s">
        <v>1118</v>
      </c>
      <c r="D373">
        <v>123712</v>
      </c>
    </row>
    <row r="374" spans="3:4">
      <c r="C374" t="s">
        <v>1119</v>
      </c>
      <c r="D374">
        <v>123713</v>
      </c>
    </row>
    <row r="375" spans="3:4">
      <c r="C375" t="s">
        <v>1120</v>
      </c>
      <c r="D375">
        <v>123714</v>
      </c>
    </row>
    <row r="376" spans="3:4">
      <c r="C376" t="s">
        <v>1121</v>
      </c>
      <c r="D376">
        <v>123715</v>
      </c>
    </row>
    <row r="377" spans="3:4">
      <c r="C377" t="s">
        <v>1122</v>
      </c>
      <c r="D377">
        <v>123716</v>
      </c>
    </row>
    <row r="378" spans="3:4">
      <c r="C378" t="s">
        <v>1123</v>
      </c>
      <c r="D378">
        <v>123717</v>
      </c>
    </row>
    <row r="379" spans="3:4">
      <c r="C379" t="s">
        <v>1124</v>
      </c>
      <c r="D379">
        <v>123718</v>
      </c>
    </row>
    <row r="380" spans="3:4">
      <c r="C380" t="s">
        <v>1125</v>
      </c>
      <c r="D380">
        <v>123799</v>
      </c>
    </row>
    <row r="381" spans="3:4">
      <c r="C381" t="s">
        <v>1126</v>
      </c>
      <c r="D381">
        <v>902138</v>
      </c>
    </row>
    <row r="382" spans="3:4">
      <c r="C382" t="s">
        <v>1127</v>
      </c>
      <c r="D382">
        <v>902154</v>
      </c>
    </row>
    <row r="383" spans="3:4">
      <c r="C383" t="s">
        <v>1128</v>
      </c>
      <c r="D383">
        <v>902143</v>
      </c>
    </row>
    <row r="384" spans="3:4">
      <c r="C384" t="s">
        <v>1129</v>
      </c>
      <c r="D384">
        <v>902133</v>
      </c>
    </row>
    <row r="385" spans="3:4">
      <c r="C385" t="s">
        <v>1130</v>
      </c>
      <c r="D385">
        <v>902131</v>
      </c>
    </row>
    <row r="386" spans="3:4">
      <c r="C386" t="s">
        <v>1131</v>
      </c>
      <c r="D386">
        <v>902132</v>
      </c>
    </row>
    <row r="387" spans="3:4">
      <c r="C387" t="s">
        <v>1132</v>
      </c>
      <c r="D387">
        <v>902130</v>
      </c>
    </row>
    <row r="388" spans="3:4">
      <c r="C388" t="s">
        <v>1133</v>
      </c>
      <c r="D388">
        <v>902116</v>
      </c>
    </row>
    <row r="389" spans="3:4">
      <c r="C389" t="s">
        <v>1134</v>
      </c>
      <c r="D389">
        <v>902157</v>
      </c>
    </row>
    <row r="390" spans="3:4">
      <c r="C390" t="s">
        <v>1135</v>
      </c>
      <c r="D390">
        <v>902144</v>
      </c>
    </row>
    <row r="391" spans="3:4">
      <c r="C391" t="s">
        <v>1136</v>
      </c>
      <c r="D391">
        <v>902150</v>
      </c>
    </row>
    <row r="392" spans="3:4">
      <c r="C392" t="s">
        <v>1137</v>
      </c>
      <c r="D392">
        <v>902161</v>
      </c>
    </row>
    <row r="393" spans="3:4">
      <c r="C393" t="s">
        <v>1138</v>
      </c>
      <c r="D393">
        <v>902162</v>
      </c>
    </row>
    <row r="394" spans="3:4">
      <c r="C394" t="s">
        <v>1139</v>
      </c>
      <c r="D394">
        <v>902163</v>
      </c>
    </row>
    <row r="395" spans="3:4">
      <c r="C395" t="s">
        <v>1140</v>
      </c>
      <c r="D395">
        <v>902141</v>
      </c>
    </row>
    <row r="396" spans="3:4">
      <c r="C396" t="s">
        <v>1141</v>
      </c>
      <c r="D396">
        <v>902122</v>
      </c>
    </row>
    <row r="397" spans="3:4">
      <c r="C397" t="s">
        <v>1142</v>
      </c>
      <c r="D397">
        <v>902155</v>
      </c>
    </row>
    <row r="398" spans="3:4">
      <c r="C398" t="s">
        <v>1143</v>
      </c>
      <c r="D398">
        <v>902134</v>
      </c>
    </row>
    <row r="399" spans="3:4">
      <c r="C399" t="s">
        <v>1144</v>
      </c>
      <c r="D399">
        <v>902160</v>
      </c>
    </row>
    <row r="400" spans="3:4">
      <c r="C400" t="s">
        <v>1145</v>
      </c>
      <c r="D400">
        <v>902159</v>
      </c>
    </row>
    <row r="401" spans="3:4">
      <c r="C401" t="s">
        <v>1146</v>
      </c>
      <c r="D401">
        <v>902126</v>
      </c>
    </row>
    <row r="402" spans="3:4">
      <c r="C402" t="s">
        <v>1147</v>
      </c>
      <c r="D402">
        <v>902151</v>
      </c>
    </row>
    <row r="403" spans="3:4">
      <c r="C403" t="s">
        <v>1148</v>
      </c>
      <c r="D403">
        <v>902110</v>
      </c>
    </row>
    <row r="404" spans="3:4">
      <c r="C404" t="s">
        <v>1149</v>
      </c>
      <c r="D404">
        <v>902145</v>
      </c>
    </row>
    <row r="405" spans="3:4">
      <c r="C405" t="s">
        <v>1150</v>
      </c>
      <c r="D405">
        <v>902119</v>
      </c>
    </row>
    <row r="406" spans="3:4">
      <c r="C406" t="s">
        <v>1151</v>
      </c>
      <c r="D406">
        <v>902149</v>
      </c>
    </row>
    <row r="407" spans="3:4">
      <c r="C407" t="s">
        <v>1152</v>
      </c>
      <c r="D407">
        <v>902147</v>
      </c>
    </row>
    <row r="408" spans="3:4">
      <c r="C408" t="s">
        <v>1153</v>
      </c>
      <c r="D408">
        <v>902148</v>
      </c>
    </row>
    <row r="409" spans="3:4">
      <c r="C409" t="s">
        <v>1154</v>
      </c>
      <c r="D409">
        <v>902199</v>
      </c>
    </row>
    <row r="410" spans="3:4">
      <c r="C410" t="s">
        <v>1155</v>
      </c>
      <c r="D410">
        <v>902146</v>
      </c>
    </row>
    <row r="411" spans="3:4">
      <c r="C411" t="s">
        <v>1156</v>
      </c>
      <c r="D411">
        <v>902121</v>
      </c>
    </row>
    <row r="412" spans="3:4">
      <c r="C412" t="s">
        <v>1157</v>
      </c>
      <c r="D412">
        <v>902127</v>
      </c>
    </row>
    <row r="413" spans="3:4">
      <c r="C413" t="s">
        <v>1158</v>
      </c>
      <c r="D413">
        <v>902156</v>
      </c>
    </row>
    <row r="414" spans="3:4">
      <c r="C414" t="s">
        <v>1159</v>
      </c>
      <c r="D414">
        <v>902111</v>
      </c>
    </row>
    <row r="415" spans="3:4">
      <c r="C415" t="s">
        <v>1160</v>
      </c>
      <c r="D415">
        <v>902125</v>
      </c>
    </row>
    <row r="416" spans="3:4">
      <c r="C416" t="s">
        <v>1161</v>
      </c>
      <c r="D416">
        <v>902117</v>
      </c>
    </row>
    <row r="417" spans="3:4">
      <c r="C417" t="s">
        <v>1162</v>
      </c>
      <c r="D417">
        <v>902158</v>
      </c>
    </row>
    <row r="418" spans="3:4">
      <c r="C418" t="s">
        <v>1163</v>
      </c>
      <c r="D418">
        <v>902153</v>
      </c>
    </row>
    <row r="419" spans="3:4">
      <c r="C419" t="s">
        <v>1164</v>
      </c>
      <c r="D419">
        <v>902152</v>
      </c>
    </row>
    <row r="420" spans="3:4">
      <c r="C420" t="s">
        <v>1165</v>
      </c>
      <c r="D420">
        <v>902136</v>
      </c>
    </row>
    <row r="421" spans="3:4">
      <c r="C421" t="s">
        <v>1166</v>
      </c>
      <c r="D421">
        <v>902112</v>
      </c>
    </row>
    <row r="422" spans="3:4">
      <c r="C422" t="s">
        <v>1167</v>
      </c>
      <c r="D422">
        <v>902137</v>
      </c>
    </row>
    <row r="423" spans="3:4">
      <c r="C423" t="s">
        <v>1069</v>
      </c>
      <c r="D423">
        <v>902142</v>
      </c>
    </row>
    <row r="424" spans="3:4">
      <c r="C424" t="s">
        <v>1168</v>
      </c>
      <c r="D424">
        <v>902120</v>
      </c>
    </row>
    <row r="425" spans="3:4">
      <c r="C425" t="s">
        <v>1169</v>
      </c>
      <c r="D425">
        <v>902115</v>
      </c>
    </row>
    <row r="426" spans="3:4">
      <c r="C426" t="s">
        <v>1170</v>
      </c>
      <c r="D426">
        <v>902113</v>
      </c>
    </row>
    <row r="427" spans="3:4">
      <c r="C427" t="s">
        <v>1171</v>
      </c>
      <c r="D427">
        <v>902310</v>
      </c>
    </row>
    <row r="428" spans="3:4">
      <c r="C428" t="s">
        <v>1172</v>
      </c>
      <c r="D428">
        <v>902311</v>
      </c>
    </row>
    <row r="429" spans="3:4">
      <c r="C429" t="s">
        <v>1173</v>
      </c>
      <c r="D429">
        <v>902312</v>
      </c>
    </row>
    <row r="430" spans="3:4">
      <c r="C430" t="s">
        <v>1174</v>
      </c>
      <c r="D430">
        <v>902313</v>
      </c>
    </row>
    <row r="431" spans="3:4">
      <c r="C431" t="s">
        <v>1175</v>
      </c>
      <c r="D431">
        <v>902319</v>
      </c>
    </row>
    <row r="432" spans="3:4">
      <c r="C432" t="s">
        <v>1176</v>
      </c>
      <c r="D432">
        <v>902401</v>
      </c>
    </row>
    <row r="433" spans="3:4">
      <c r="C433" t="s">
        <v>1177</v>
      </c>
      <c r="D433">
        <v>902402</v>
      </c>
    </row>
    <row r="434" spans="3:4">
      <c r="C434" t="s">
        <v>1178</v>
      </c>
      <c r="D434">
        <v>902403</v>
      </c>
    </row>
    <row r="435" spans="3:4">
      <c r="C435" t="s">
        <v>1179</v>
      </c>
      <c r="D435">
        <v>902404</v>
      </c>
    </row>
    <row r="436" spans="3:4">
      <c r="C436" t="s">
        <v>1180</v>
      </c>
      <c r="D436">
        <v>902405</v>
      </c>
    </row>
    <row r="437" spans="3:4">
      <c r="C437" t="s">
        <v>1181</v>
      </c>
      <c r="D437">
        <v>902406</v>
      </c>
    </row>
    <row r="438" spans="3:4">
      <c r="C438" t="s">
        <v>1182</v>
      </c>
      <c r="D438">
        <v>902407</v>
      </c>
    </row>
    <row r="439" spans="3:4">
      <c r="C439" t="s">
        <v>1183</v>
      </c>
      <c r="D439">
        <v>902408</v>
      </c>
    </row>
    <row r="440" spans="3:4">
      <c r="C440" t="s">
        <v>1184</v>
      </c>
      <c r="D440">
        <v>902409</v>
      </c>
    </row>
    <row r="441" spans="3:4">
      <c r="C441" t="s">
        <v>1185</v>
      </c>
      <c r="D441">
        <v>902410</v>
      </c>
    </row>
    <row r="442" spans="3:4">
      <c r="C442" t="s">
        <v>1186</v>
      </c>
      <c r="D442">
        <v>902420</v>
      </c>
    </row>
    <row r="443" spans="3:4">
      <c r="C443" t="s">
        <v>1187</v>
      </c>
      <c r="D443">
        <v>902430</v>
      </c>
    </row>
    <row r="444" spans="3:4">
      <c r="C444" t="s">
        <v>1188</v>
      </c>
      <c r="D444">
        <v>902440</v>
      </c>
    </row>
    <row r="445" spans="3:4">
      <c r="C445" t="s">
        <v>1189</v>
      </c>
      <c r="D445">
        <v>902450</v>
      </c>
    </row>
    <row r="446" spans="3:4">
      <c r="C446" t="s">
        <v>1190</v>
      </c>
      <c r="D446">
        <v>902451</v>
      </c>
    </row>
    <row r="447" spans="3:4">
      <c r="C447" t="s">
        <v>1191</v>
      </c>
      <c r="D447">
        <v>902452</v>
      </c>
    </row>
    <row r="448" spans="3:4">
      <c r="C448" t="s">
        <v>1192</v>
      </c>
      <c r="D448">
        <v>902453</v>
      </c>
    </row>
    <row r="449" spans="3:4">
      <c r="C449" t="s">
        <v>1193</v>
      </c>
      <c r="D449">
        <v>902454</v>
      </c>
    </row>
    <row r="450" spans="3:4">
      <c r="C450" t="s">
        <v>1194</v>
      </c>
      <c r="D450">
        <v>902455</v>
      </c>
    </row>
    <row r="451" spans="3:4">
      <c r="C451" t="s">
        <v>1195</v>
      </c>
      <c r="D451">
        <v>902456</v>
      </c>
    </row>
    <row r="452" spans="3:4">
      <c r="C452" t="s">
        <v>1196</v>
      </c>
      <c r="D452">
        <v>902457</v>
      </c>
    </row>
    <row r="453" spans="3:4">
      <c r="C453" t="s">
        <v>1197</v>
      </c>
      <c r="D453">
        <v>902458</v>
      </c>
    </row>
    <row r="454" spans="3:4">
      <c r="C454" t="s">
        <v>1198</v>
      </c>
      <c r="D454">
        <v>902459</v>
      </c>
    </row>
    <row r="455" spans="3:4">
      <c r="C455" t="s">
        <v>1199</v>
      </c>
      <c r="D455">
        <v>902460</v>
      </c>
    </row>
    <row r="456" spans="3:4">
      <c r="C456" t="s">
        <v>1200</v>
      </c>
      <c r="D456">
        <v>902461</v>
      </c>
    </row>
    <row r="457" spans="3:4">
      <c r="C457" t="s">
        <v>1201</v>
      </c>
      <c r="D457">
        <v>902462</v>
      </c>
    </row>
    <row r="458" spans="3:4">
      <c r="C458" t="s">
        <v>1202</v>
      </c>
      <c r="D458">
        <v>902463</v>
      </c>
    </row>
    <row r="459" spans="3:4">
      <c r="C459" t="s">
        <v>1203</v>
      </c>
      <c r="D459">
        <v>902464</v>
      </c>
    </row>
    <row r="460" spans="3:4">
      <c r="C460" t="s">
        <v>1204</v>
      </c>
      <c r="D460">
        <v>902465</v>
      </c>
    </row>
    <row r="461" spans="3:4">
      <c r="C461" t="s">
        <v>1205</v>
      </c>
      <c r="D461">
        <v>902466</v>
      </c>
    </row>
    <row r="462" spans="3:4">
      <c r="C462" t="s">
        <v>1206</v>
      </c>
      <c r="D462">
        <v>902467</v>
      </c>
    </row>
    <row r="463" spans="3:4">
      <c r="C463" t="s">
        <v>1207</v>
      </c>
      <c r="D463">
        <v>902468</v>
      </c>
    </row>
    <row r="464" spans="3:4">
      <c r="C464" t="s">
        <v>1208</v>
      </c>
      <c r="D464">
        <v>902469</v>
      </c>
    </row>
    <row r="465" spans="3:4">
      <c r="C465" t="s">
        <v>1209</v>
      </c>
      <c r="D465">
        <v>902470</v>
      </c>
    </row>
    <row r="466" spans="3:4">
      <c r="C466" t="s">
        <v>1210</v>
      </c>
      <c r="D466">
        <v>902471</v>
      </c>
    </row>
    <row r="467" spans="3:4">
      <c r="C467" t="s">
        <v>1211</v>
      </c>
      <c r="D467">
        <v>902472</v>
      </c>
    </row>
    <row r="468" spans="3:4">
      <c r="C468" t="s">
        <v>1212</v>
      </c>
      <c r="D468">
        <v>902473</v>
      </c>
    </row>
    <row r="469" spans="3:4">
      <c r="C469" t="s">
        <v>1213</v>
      </c>
      <c r="D469">
        <v>902474</v>
      </c>
    </row>
    <row r="470" spans="3:4">
      <c r="C470" t="s">
        <v>1214</v>
      </c>
      <c r="D470">
        <v>902475</v>
      </c>
    </row>
    <row r="471" spans="3:4">
      <c r="C471" t="s">
        <v>1215</v>
      </c>
      <c r="D471">
        <v>902476</v>
      </c>
    </row>
    <row r="472" spans="3:4">
      <c r="C472" t="s">
        <v>1216</v>
      </c>
      <c r="D472">
        <v>902477</v>
      </c>
    </row>
    <row r="473" spans="3:4">
      <c r="C473" t="s">
        <v>1217</v>
      </c>
      <c r="D473">
        <v>902478</v>
      </c>
    </row>
    <row r="474" spans="3:4">
      <c r="C474" t="s">
        <v>1218</v>
      </c>
      <c r="D474">
        <v>902479</v>
      </c>
    </row>
    <row r="475" spans="3:4">
      <c r="C475" t="s">
        <v>1219</v>
      </c>
      <c r="D475">
        <v>902480</v>
      </c>
    </row>
    <row r="476" spans="3:4">
      <c r="C476" t="s">
        <v>1220</v>
      </c>
      <c r="D476">
        <v>902481</v>
      </c>
    </row>
    <row r="477" spans="3:4">
      <c r="C477" t="s">
        <v>1221</v>
      </c>
      <c r="D477">
        <v>902482</v>
      </c>
    </row>
    <row r="478" spans="3:4">
      <c r="C478" t="s">
        <v>1222</v>
      </c>
      <c r="D478">
        <v>902483</v>
      </c>
    </row>
    <row r="479" spans="3:4">
      <c r="C479" t="s">
        <v>1223</v>
      </c>
      <c r="D479">
        <v>902484</v>
      </c>
    </row>
    <row r="480" spans="3:4">
      <c r="C480" t="s">
        <v>1224</v>
      </c>
      <c r="D480">
        <v>902485</v>
      </c>
    </row>
    <row r="481" spans="3:4">
      <c r="C481" t="s">
        <v>1225</v>
      </c>
      <c r="D481">
        <v>902486</v>
      </c>
    </row>
    <row r="482" spans="3:4">
      <c r="C482" t="s">
        <v>1226</v>
      </c>
      <c r="D482">
        <v>902487</v>
      </c>
    </row>
    <row r="483" spans="3:4">
      <c r="C483" t="s">
        <v>1227</v>
      </c>
      <c r="D483">
        <v>902488</v>
      </c>
    </row>
    <row r="484" spans="3:4">
      <c r="C484" t="s">
        <v>1228</v>
      </c>
      <c r="D484">
        <v>902499</v>
      </c>
    </row>
    <row r="485" spans="3:4">
      <c r="C485" t="s">
        <v>1229</v>
      </c>
      <c r="D485">
        <v>902501</v>
      </c>
    </row>
    <row r="486" spans="3:4">
      <c r="C486" t="s">
        <v>1230</v>
      </c>
      <c r="D486">
        <v>902502</v>
      </c>
    </row>
    <row r="487" spans="3:4">
      <c r="C487" t="s">
        <v>1231</v>
      </c>
      <c r="D487">
        <v>902503</v>
      </c>
    </row>
    <row r="488" spans="3:4">
      <c r="C488" t="s">
        <v>1232</v>
      </c>
      <c r="D488">
        <v>902504</v>
      </c>
    </row>
    <row r="489" spans="3:4">
      <c r="C489" t="s">
        <v>1233</v>
      </c>
      <c r="D489">
        <v>902505</v>
      </c>
    </row>
    <row r="490" spans="3:4">
      <c r="C490" t="s">
        <v>1234</v>
      </c>
      <c r="D490">
        <v>902506</v>
      </c>
    </row>
    <row r="491" spans="3:4">
      <c r="C491" t="s">
        <v>1235</v>
      </c>
      <c r="D491">
        <v>902507</v>
      </c>
    </row>
    <row r="492" spans="3:4">
      <c r="C492" t="s">
        <v>1236</v>
      </c>
      <c r="D492">
        <v>902508</v>
      </c>
    </row>
    <row r="493" spans="3:4">
      <c r="C493" t="s">
        <v>1237</v>
      </c>
      <c r="D493">
        <v>902509</v>
      </c>
    </row>
    <row r="494" spans="3:4">
      <c r="C494" t="s">
        <v>1238</v>
      </c>
      <c r="D494">
        <v>902510</v>
      </c>
    </row>
    <row r="495" spans="3:4">
      <c r="C495" t="s">
        <v>1239</v>
      </c>
      <c r="D495">
        <v>902511</v>
      </c>
    </row>
    <row r="496" spans="3:4">
      <c r="C496" t="s">
        <v>1240</v>
      </c>
      <c r="D496">
        <v>902512</v>
      </c>
    </row>
    <row r="497" spans="3:4">
      <c r="C497" t="s">
        <v>1241</v>
      </c>
      <c r="D497">
        <v>902513</v>
      </c>
    </row>
    <row r="498" spans="3:4">
      <c r="C498" t="s">
        <v>1242</v>
      </c>
      <c r="D498">
        <v>902514</v>
      </c>
    </row>
    <row r="499" spans="3:4">
      <c r="C499" t="s">
        <v>1243</v>
      </c>
      <c r="D499">
        <v>902515</v>
      </c>
    </row>
    <row r="500" spans="3:4">
      <c r="C500" t="s">
        <v>1244</v>
      </c>
      <c r="D500">
        <v>902516</v>
      </c>
    </row>
    <row r="501" spans="3:4">
      <c r="C501" t="s">
        <v>1245</v>
      </c>
      <c r="D501">
        <v>902517</v>
      </c>
    </row>
    <row r="502" spans="3:4">
      <c r="C502" t="s">
        <v>1246</v>
      </c>
      <c r="D502">
        <v>902518</v>
      </c>
    </row>
    <row r="503" spans="3:4">
      <c r="C503" t="s">
        <v>1247</v>
      </c>
      <c r="D503">
        <v>902519</v>
      </c>
    </row>
    <row r="504" spans="3:4">
      <c r="C504" t="s">
        <v>1248</v>
      </c>
      <c r="D504">
        <v>902520</v>
      </c>
    </row>
    <row r="505" spans="3:4">
      <c r="C505" t="s">
        <v>1249</v>
      </c>
      <c r="D505">
        <v>902521</v>
      </c>
    </row>
    <row r="506" spans="3:4">
      <c r="C506" t="s">
        <v>1250</v>
      </c>
      <c r="D506">
        <v>902522</v>
      </c>
    </row>
    <row r="507" spans="3:4">
      <c r="C507" t="s">
        <v>1251</v>
      </c>
      <c r="D507">
        <v>902523</v>
      </c>
    </row>
    <row r="508" spans="3:4">
      <c r="C508" t="s">
        <v>1252</v>
      </c>
      <c r="D508">
        <v>902524</v>
      </c>
    </row>
    <row r="509" spans="3:4">
      <c r="C509" t="s">
        <v>1253</v>
      </c>
      <c r="D509">
        <v>902525</v>
      </c>
    </row>
    <row r="510" spans="3:4">
      <c r="C510" t="s">
        <v>1254</v>
      </c>
      <c r="D510">
        <v>902526</v>
      </c>
    </row>
    <row r="511" spans="3:4">
      <c r="C511" t="s">
        <v>1255</v>
      </c>
      <c r="D511">
        <v>902527</v>
      </c>
    </row>
    <row r="512" spans="3:4">
      <c r="C512" t="s">
        <v>1256</v>
      </c>
      <c r="D512">
        <v>902528</v>
      </c>
    </row>
    <row r="513" spans="3:4">
      <c r="C513" t="s">
        <v>1257</v>
      </c>
      <c r="D513">
        <v>902599</v>
      </c>
    </row>
    <row r="514" spans="3:4">
      <c r="C514" t="s">
        <v>1258</v>
      </c>
      <c r="D514">
        <v>907601</v>
      </c>
    </row>
    <row r="515" spans="3:4">
      <c r="C515" t="s">
        <v>1259</v>
      </c>
      <c r="D515">
        <v>907602</v>
      </c>
    </row>
    <row r="516" spans="3:4">
      <c r="C516" t="s">
        <v>1260</v>
      </c>
      <c r="D516">
        <v>907603</v>
      </c>
    </row>
    <row r="517" spans="3:4">
      <c r="C517" t="s">
        <v>1261</v>
      </c>
      <c r="D517">
        <v>907604</v>
      </c>
    </row>
    <row r="518" spans="3:4">
      <c r="C518" t="s">
        <v>1262</v>
      </c>
      <c r="D518">
        <v>908100</v>
      </c>
    </row>
    <row r="519" spans="3:4">
      <c r="C519" t="s">
        <v>1263</v>
      </c>
      <c r="D519">
        <v>908200</v>
      </c>
    </row>
    <row r="520" spans="3:4">
      <c r="C520" t="s">
        <v>1264</v>
      </c>
      <c r="D520">
        <v>908300</v>
      </c>
    </row>
    <row r="521" spans="3:4">
      <c r="C521" t="s">
        <v>1265</v>
      </c>
      <c r="D521">
        <v>908400</v>
      </c>
    </row>
    <row r="522" spans="3:4">
      <c r="C522" t="s">
        <v>1266</v>
      </c>
      <c r="D522">
        <v>908900</v>
      </c>
    </row>
    <row r="523" spans="3:4">
      <c r="C523" t="s">
        <v>1267</v>
      </c>
      <c r="D523">
        <v>909051</v>
      </c>
    </row>
    <row r="524" spans="3:4">
      <c r="C524" t="s">
        <v>1268</v>
      </c>
      <c r="D524">
        <v>909200</v>
      </c>
    </row>
    <row r="525" spans="3:4">
      <c r="C525" t="s">
        <v>1269</v>
      </c>
      <c r="D525">
        <v>909300</v>
      </c>
    </row>
    <row r="526" spans="3:4">
      <c r="C526" t="s">
        <v>1270</v>
      </c>
      <c r="D526">
        <v>909400</v>
      </c>
    </row>
    <row r="527" spans="3:4">
      <c r="C527" t="s">
        <v>1271</v>
      </c>
      <c r="D527">
        <v>909500</v>
      </c>
    </row>
    <row r="528" spans="3:4">
      <c r="C528" t="s">
        <v>1272</v>
      </c>
      <c r="D528">
        <v>909600</v>
      </c>
    </row>
    <row r="529" spans="3:4">
      <c r="C529" t="s">
        <v>1273</v>
      </c>
      <c r="D529">
        <v>909650</v>
      </c>
    </row>
    <row r="530" spans="3:4">
      <c r="C530" t="s">
        <v>1274</v>
      </c>
      <c r="D530">
        <v>909699</v>
      </c>
    </row>
    <row r="531" spans="3:4">
      <c r="C531" t="s">
        <v>1275</v>
      </c>
      <c r="D531">
        <v>909210</v>
      </c>
    </row>
    <row r="532" spans="3:4">
      <c r="C532" t="s">
        <v>1276</v>
      </c>
      <c r="D532">
        <v>909220</v>
      </c>
    </row>
    <row r="533" spans="3:4">
      <c r="C533" t="s">
        <v>1277</v>
      </c>
      <c r="D533">
        <v>909230</v>
      </c>
    </row>
    <row r="534" spans="3:4">
      <c r="C534" t="s">
        <v>1278</v>
      </c>
      <c r="D534">
        <v>909240</v>
      </c>
    </row>
    <row r="535" spans="3:4">
      <c r="C535" t="s">
        <v>1279</v>
      </c>
      <c r="D535">
        <v>909250</v>
      </c>
    </row>
    <row r="536" spans="3:4">
      <c r="C536" t="s">
        <v>1280</v>
      </c>
      <c r="D536">
        <v>909299</v>
      </c>
    </row>
    <row r="537" spans="3:4">
      <c r="C537" t="s">
        <v>1281</v>
      </c>
      <c r="D537">
        <v>909110</v>
      </c>
    </row>
    <row r="538" spans="3:4">
      <c r="C538" t="s">
        <v>1282</v>
      </c>
      <c r="D538">
        <v>909120</v>
      </c>
    </row>
    <row r="539" spans="3:4">
      <c r="C539" t="s">
        <v>1283</v>
      </c>
      <c r="D539">
        <v>909199</v>
      </c>
    </row>
    <row r="540" spans="3:4">
      <c r="C540" t="s">
        <v>1284</v>
      </c>
      <c r="D540">
        <v>909700</v>
      </c>
    </row>
    <row r="541" spans="3:4">
      <c r="C541" t="s">
        <v>1285</v>
      </c>
      <c r="D541">
        <v>909710</v>
      </c>
    </row>
    <row r="542" spans="3:4">
      <c r="C542" t="s">
        <v>1286</v>
      </c>
      <c r="D542">
        <v>909720</v>
      </c>
    </row>
    <row r="543" spans="3:4">
      <c r="C543" t="s">
        <v>1287</v>
      </c>
      <c r="D543">
        <v>909730</v>
      </c>
    </row>
    <row r="544" spans="3:4">
      <c r="C544" t="s">
        <v>1288</v>
      </c>
      <c r="D544">
        <v>909799</v>
      </c>
    </row>
    <row r="545" spans="3:4">
      <c r="C545" t="s">
        <v>1289</v>
      </c>
      <c r="D545">
        <v>914051</v>
      </c>
    </row>
    <row r="546" spans="3:4">
      <c r="C546" t="s">
        <v>1290</v>
      </c>
      <c r="D546">
        <v>914052</v>
      </c>
    </row>
    <row r="547" spans="3:4">
      <c r="C547" t="s">
        <v>1291</v>
      </c>
      <c r="D547">
        <v>914053</v>
      </c>
    </row>
    <row r="548" spans="3:4">
      <c r="C548" t="s">
        <v>1292</v>
      </c>
      <c r="D548">
        <v>914054</v>
      </c>
    </row>
    <row r="549" spans="3:4">
      <c r="C549" t="s">
        <v>1293</v>
      </c>
      <c r="D549">
        <v>914055</v>
      </c>
    </row>
    <row r="550" spans="3:4">
      <c r="C550" t="s">
        <v>1294</v>
      </c>
      <c r="D550">
        <v>914056</v>
      </c>
    </row>
    <row r="551" spans="3:4">
      <c r="C551" t="s">
        <v>1295</v>
      </c>
      <c r="D551">
        <v>914057</v>
      </c>
    </row>
    <row r="552" spans="3:4">
      <c r="C552" t="s">
        <v>1296</v>
      </c>
      <c r="D552">
        <v>914058</v>
      </c>
    </row>
    <row r="553" spans="3:4">
      <c r="C553" t="s">
        <v>1297</v>
      </c>
      <c r="D553">
        <v>914059</v>
      </c>
    </row>
    <row r="554" spans="3:4">
      <c r="C554" t="s">
        <v>1298</v>
      </c>
      <c r="D554">
        <v>914060</v>
      </c>
    </row>
    <row r="555" spans="3:4">
      <c r="C555" t="s">
        <v>1299</v>
      </c>
      <c r="D555">
        <v>914061</v>
      </c>
    </row>
    <row r="556" spans="3:4">
      <c r="C556" t="s">
        <v>1300</v>
      </c>
      <c r="D556">
        <v>914062</v>
      </c>
    </row>
    <row r="557" spans="3:4">
      <c r="C557" t="s">
        <v>1301</v>
      </c>
      <c r="D557">
        <v>914099</v>
      </c>
    </row>
    <row r="558" spans="3:4">
      <c r="C558" t="s">
        <v>1302</v>
      </c>
      <c r="D558">
        <v>901009</v>
      </c>
    </row>
    <row r="559" spans="3:4">
      <c r="C559" t="s">
        <v>1303</v>
      </c>
      <c r="D559">
        <v>903009</v>
      </c>
    </row>
    <row r="560" spans="3:4">
      <c r="C560" t="s">
        <v>1304</v>
      </c>
      <c r="D560">
        <v>910500</v>
      </c>
    </row>
    <row r="561" spans="3:4">
      <c r="C561" t="s">
        <v>1305</v>
      </c>
      <c r="D561">
        <v>911000</v>
      </c>
    </row>
    <row r="562" spans="3:4">
      <c r="C562" t="s">
        <v>1306</v>
      </c>
      <c r="D562">
        <v>910000</v>
      </c>
    </row>
    <row r="563" spans="3:4">
      <c r="C563" t="s">
        <v>1307</v>
      </c>
      <c r="D563">
        <v>912050</v>
      </c>
    </row>
    <row r="564" spans="3:4">
      <c r="C564" t="s">
        <v>1308</v>
      </c>
      <c r="D564">
        <v>915001</v>
      </c>
    </row>
    <row r="565" spans="3:4">
      <c r="C565" t="s">
        <v>1309</v>
      </c>
      <c r="D565">
        <v>915002</v>
      </c>
    </row>
    <row r="566" spans="3:4">
      <c r="C566" t="s">
        <v>1310</v>
      </c>
      <c r="D566">
        <v>915003</v>
      </c>
    </row>
    <row r="567" spans="3:4">
      <c r="C567" t="s">
        <v>1311</v>
      </c>
      <c r="D567">
        <v>915004</v>
      </c>
    </row>
    <row r="568" spans="3:4">
      <c r="C568" t="s">
        <v>1312</v>
      </c>
      <c r="D568">
        <v>915005</v>
      </c>
    </row>
    <row r="569" spans="3:4">
      <c r="C569" t="s">
        <v>1313</v>
      </c>
      <c r="D569">
        <v>915006</v>
      </c>
    </row>
    <row r="570" spans="3:4">
      <c r="C570" t="s">
        <v>1314</v>
      </c>
      <c r="D570">
        <v>915059</v>
      </c>
    </row>
  </sheetData>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sheetPr codeName="Sheet2"/>
  <dimension ref="A1:L16"/>
  <sheetViews>
    <sheetView zoomScale="85" zoomScaleNormal="85" workbookViewId="0">
      <pane xSplit="1" ySplit="1" topLeftCell="B2" activePane="bottomRight" state="frozen"/>
      <selection pane="topRight" activeCell="B1" sqref="B1"/>
      <selection pane="bottomLeft" activeCell="A2" sqref="A2"/>
      <selection pane="bottomRight" activeCell="J2" sqref="J2:J3"/>
    </sheetView>
  </sheetViews>
  <sheetFormatPr defaultRowHeight="15"/>
  <cols>
    <col min="1" max="1" width="5" customWidth="1"/>
    <col min="2" max="12" width="21.42578125" customWidth="1"/>
  </cols>
  <sheetData>
    <row r="1" spans="1:12">
      <c r="A1" s="62" t="s">
        <v>1374</v>
      </c>
      <c r="B1" s="63" t="s">
        <v>1379</v>
      </c>
      <c r="C1" s="63" t="s">
        <v>1380</v>
      </c>
      <c r="D1" s="63" t="s">
        <v>1381</v>
      </c>
      <c r="E1" s="63" t="s">
        <v>1382</v>
      </c>
      <c r="F1" s="63" t="s">
        <v>1383</v>
      </c>
      <c r="G1" s="63" t="s">
        <v>1384</v>
      </c>
      <c r="H1" s="63" t="s">
        <v>1385</v>
      </c>
      <c r="I1" s="63" t="s">
        <v>1386</v>
      </c>
      <c r="J1" s="63" t="s">
        <v>1387</v>
      </c>
      <c r="K1" s="63" t="s">
        <v>1388</v>
      </c>
      <c r="L1" s="63" t="s">
        <v>1389</v>
      </c>
    </row>
    <row r="2" spans="1:12" ht="105">
      <c r="A2" s="64">
        <v>1</v>
      </c>
      <c r="B2" s="66" t="s">
        <v>1390</v>
      </c>
      <c r="C2" s="66" t="s">
        <v>1390</v>
      </c>
      <c r="D2" s="66" t="s">
        <v>1390</v>
      </c>
      <c r="E2" s="66" t="s">
        <v>1390</v>
      </c>
      <c r="F2" s="66" t="s">
        <v>1391</v>
      </c>
      <c r="G2" s="66" t="s">
        <v>1391</v>
      </c>
      <c r="H2" s="66" t="s">
        <v>1391</v>
      </c>
      <c r="I2" s="66" t="s">
        <v>1390</v>
      </c>
      <c r="J2" s="66" t="s">
        <v>1373</v>
      </c>
      <c r="K2" s="66" t="s">
        <v>1363</v>
      </c>
      <c r="L2" s="66" t="s">
        <v>1390</v>
      </c>
    </row>
    <row r="3" spans="1:12" ht="120">
      <c r="A3" s="65">
        <v>2</v>
      </c>
      <c r="B3" s="67" t="s">
        <v>684</v>
      </c>
      <c r="C3" s="67" t="s">
        <v>684</v>
      </c>
      <c r="D3" s="67" t="s">
        <v>684</v>
      </c>
      <c r="E3" s="67" t="s">
        <v>684</v>
      </c>
      <c r="F3" s="67" t="s">
        <v>684</v>
      </c>
      <c r="G3" s="67" t="s">
        <v>684</v>
      </c>
      <c r="H3" s="67" t="s">
        <v>684</v>
      </c>
      <c r="I3" s="67" t="s">
        <v>684</v>
      </c>
      <c r="J3" s="67" t="s">
        <v>1370</v>
      </c>
      <c r="K3" s="67" t="s">
        <v>684</v>
      </c>
      <c r="L3" s="67" t="s">
        <v>684</v>
      </c>
    </row>
    <row r="4" spans="1:12" ht="90">
      <c r="A4" s="64">
        <v>3</v>
      </c>
      <c r="B4" s="66" t="s">
        <v>683</v>
      </c>
      <c r="C4" s="66" t="s">
        <v>683</v>
      </c>
      <c r="D4" s="66" t="s">
        <v>683</v>
      </c>
      <c r="E4" s="66" t="s">
        <v>683</v>
      </c>
      <c r="F4" s="66" t="s">
        <v>1370</v>
      </c>
      <c r="G4" s="66" t="s">
        <v>683</v>
      </c>
      <c r="H4" s="66" t="s">
        <v>683</v>
      </c>
      <c r="I4" s="66" t="s">
        <v>683</v>
      </c>
      <c r="J4" s="66" t="s">
        <v>683</v>
      </c>
      <c r="K4" s="66" t="s">
        <v>683</v>
      </c>
      <c r="L4" s="66" t="s">
        <v>683</v>
      </c>
    </row>
    <row r="5" spans="1:12" ht="60">
      <c r="A5" s="68">
        <v>4</v>
      </c>
      <c r="B5" s="67" t="s">
        <v>1357</v>
      </c>
      <c r="C5" s="67" t="s">
        <v>1370</v>
      </c>
      <c r="D5" s="67" t="s">
        <v>1357</v>
      </c>
      <c r="E5" s="67" t="s">
        <v>1357</v>
      </c>
      <c r="F5" s="67" t="s">
        <v>1366</v>
      </c>
      <c r="G5" s="67" t="s">
        <v>1357</v>
      </c>
      <c r="H5" s="67" t="s">
        <v>1366</v>
      </c>
      <c r="I5" s="67" t="s">
        <v>1357</v>
      </c>
      <c r="J5" s="67" t="s">
        <v>1357</v>
      </c>
      <c r="K5" s="67" t="s">
        <v>1369</v>
      </c>
      <c r="L5" s="67" t="s">
        <v>1357</v>
      </c>
    </row>
    <row r="6" spans="1:12" ht="64.5" customHeight="1">
      <c r="A6" s="69">
        <v>5</v>
      </c>
      <c r="B6" s="66" t="s">
        <v>685</v>
      </c>
      <c r="C6" s="66" t="s">
        <v>685</v>
      </c>
      <c r="D6" s="66" t="s">
        <v>685</v>
      </c>
      <c r="E6" s="66" t="s">
        <v>685</v>
      </c>
      <c r="F6" s="66" t="s">
        <v>685</v>
      </c>
      <c r="G6" s="66" t="s">
        <v>685</v>
      </c>
      <c r="H6" s="66" t="s">
        <v>685</v>
      </c>
      <c r="I6" s="66" t="s">
        <v>685</v>
      </c>
      <c r="J6" s="66" t="s">
        <v>685</v>
      </c>
      <c r="K6" s="66" t="s">
        <v>685</v>
      </c>
      <c r="L6" s="66" t="s">
        <v>685</v>
      </c>
    </row>
    <row r="7" spans="1:12" ht="66">
      <c r="A7" s="65">
        <v>6</v>
      </c>
      <c r="B7" s="67" t="s">
        <v>1392</v>
      </c>
      <c r="C7" s="67" t="s">
        <v>1392</v>
      </c>
      <c r="D7" s="67" t="s">
        <v>1392</v>
      </c>
      <c r="E7" s="67" t="s">
        <v>1392</v>
      </c>
      <c r="F7" s="67" t="s">
        <v>1392</v>
      </c>
      <c r="G7" s="67" t="s">
        <v>1392</v>
      </c>
      <c r="H7" s="67" t="s">
        <v>1392</v>
      </c>
      <c r="I7" s="67" t="s">
        <v>1392</v>
      </c>
      <c r="J7" s="67" t="s">
        <v>1392</v>
      </c>
      <c r="K7" s="67" t="s">
        <v>1392</v>
      </c>
      <c r="L7" s="67" t="s">
        <v>1392</v>
      </c>
    </row>
    <row r="8" spans="1:12" ht="75">
      <c r="A8" s="64">
        <v>7</v>
      </c>
      <c r="B8" s="66" t="s">
        <v>1378</v>
      </c>
      <c r="C8" s="66" t="s">
        <v>1378</v>
      </c>
      <c r="D8" s="66" t="s">
        <v>1378</v>
      </c>
      <c r="E8" s="66" t="s">
        <v>1378</v>
      </c>
      <c r="F8" s="66" t="s">
        <v>1378</v>
      </c>
      <c r="G8" s="66" t="s">
        <v>1378</v>
      </c>
      <c r="H8" s="66" t="s">
        <v>1378</v>
      </c>
      <c r="I8" s="66" t="s">
        <v>1378</v>
      </c>
      <c r="J8" s="66" t="s">
        <v>690</v>
      </c>
      <c r="K8" s="66" t="s">
        <v>1378</v>
      </c>
      <c r="L8" s="66" t="s">
        <v>1378</v>
      </c>
    </row>
    <row r="9" spans="1:12" ht="60">
      <c r="A9" s="65">
        <v>8</v>
      </c>
      <c r="B9" s="67" t="s">
        <v>686</v>
      </c>
      <c r="C9" s="67" t="s">
        <v>686</v>
      </c>
      <c r="D9" s="67" t="s">
        <v>686</v>
      </c>
      <c r="E9" s="67" t="s">
        <v>686</v>
      </c>
      <c r="F9" s="67" t="s">
        <v>686</v>
      </c>
      <c r="G9" s="67" t="s">
        <v>686</v>
      </c>
      <c r="H9" s="67" t="s">
        <v>686</v>
      </c>
      <c r="I9" s="67" t="s">
        <v>686</v>
      </c>
      <c r="J9" s="67" t="s">
        <v>1367</v>
      </c>
      <c r="K9" s="67" t="s">
        <v>686</v>
      </c>
      <c r="L9" s="67" t="s">
        <v>686</v>
      </c>
    </row>
    <row r="10" spans="1:12" ht="135">
      <c r="A10" s="64">
        <v>9</v>
      </c>
      <c r="B10" s="66" t="s">
        <v>1393</v>
      </c>
      <c r="C10" s="66" t="s">
        <v>1393</v>
      </c>
      <c r="D10" s="66" t="s">
        <v>1393</v>
      </c>
      <c r="E10" s="66" t="s">
        <v>1393</v>
      </c>
      <c r="F10" s="66" t="s">
        <v>1393</v>
      </c>
      <c r="G10" s="66" t="s">
        <v>1393</v>
      </c>
      <c r="H10" s="66" t="s">
        <v>1393</v>
      </c>
      <c r="I10" s="66" t="s">
        <v>1393</v>
      </c>
      <c r="J10" s="66" t="s">
        <v>1362</v>
      </c>
      <c r="K10" s="66" t="s">
        <v>1393</v>
      </c>
      <c r="L10" s="66" t="s">
        <v>1393</v>
      </c>
    </row>
    <row r="11" spans="1:12" ht="75">
      <c r="A11" s="65">
        <v>10</v>
      </c>
      <c r="B11" s="67" t="s">
        <v>687</v>
      </c>
      <c r="C11" s="67" t="s">
        <v>687</v>
      </c>
      <c r="D11" s="67" t="s">
        <v>687</v>
      </c>
      <c r="E11" s="67" t="s">
        <v>687</v>
      </c>
      <c r="F11" s="67" t="s">
        <v>687</v>
      </c>
      <c r="G11" s="67" t="s">
        <v>687</v>
      </c>
      <c r="H11" s="67" t="s">
        <v>687</v>
      </c>
      <c r="I11" s="67" t="s">
        <v>687</v>
      </c>
      <c r="J11" s="67" t="s">
        <v>1394</v>
      </c>
      <c r="K11" s="67" t="s">
        <v>687</v>
      </c>
      <c r="L11" s="67" t="s">
        <v>687</v>
      </c>
    </row>
    <row r="12" spans="1:12" ht="75">
      <c r="A12" s="64">
        <v>11</v>
      </c>
      <c r="B12" s="66" t="s">
        <v>1358</v>
      </c>
      <c r="C12" s="66" t="s">
        <v>1358</v>
      </c>
      <c r="D12" s="66" t="s">
        <v>1358</v>
      </c>
      <c r="E12" s="66" t="s">
        <v>1358</v>
      </c>
      <c r="F12" s="66" t="s">
        <v>1358</v>
      </c>
      <c r="G12" s="66" t="s">
        <v>1358</v>
      </c>
      <c r="H12" s="66" t="s">
        <v>1358</v>
      </c>
      <c r="I12" s="66" t="s">
        <v>1358</v>
      </c>
      <c r="J12" s="66" t="s">
        <v>1372</v>
      </c>
      <c r="K12" s="66" t="s">
        <v>1358</v>
      </c>
      <c r="L12" s="66" t="s">
        <v>1358</v>
      </c>
    </row>
    <row r="13" spans="1:12" ht="105">
      <c r="A13" s="65">
        <v>12</v>
      </c>
      <c r="B13" s="67" t="s">
        <v>688</v>
      </c>
      <c r="C13" s="67" t="s">
        <v>688</v>
      </c>
      <c r="D13" s="67" t="s">
        <v>688</v>
      </c>
      <c r="E13" s="67" t="s">
        <v>688</v>
      </c>
      <c r="F13" s="67" t="s">
        <v>688</v>
      </c>
      <c r="G13" s="67" t="s">
        <v>688</v>
      </c>
      <c r="H13" s="67" t="s">
        <v>688</v>
      </c>
      <c r="I13" s="67" t="s">
        <v>688</v>
      </c>
      <c r="J13" s="67" t="s">
        <v>688</v>
      </c>
      <c r="K13" s="67" t="s">
        <v>688</v>
      </c>
      <c r="L13" s="67" t="s">
        <v>688</v>
      </c>
    </row>
    <row r="14" spans="1:12" ht="105">
      <c r="A14" s="64">
        <v>13</v>
      </c>
      <c r="B14" s="66" t="s">
        <v>1396</v>
      </c>
      <c r="C14" s="66" t="s">
        <v>1396</v>
      </c>
      <c r="D14" s="66" t="s">
        <v>1396</v>
      </c>
      <c r="E14" s="66" t="s">
        <v>1396</v>
      </c>
      <c r="F14" s="66" t="s">
        <v>1396</v>
      </c>
      <c r="G14" s="66" t="s">
        <v>1396</v>
      </c>
      <c r="H14" s="66" t="s">
        <v>1396</v>
      </c>
      <c r="I14" s="66" t="s">
        <v>1396</v>
      </c>
      <c r="J14" s="66" t="s">
        <v>1396</v>
      </c>
      <c r="K14" s="66" t="s">
        <v>1396</v>
      </c>
      <c r="L14" s="66" t="s">
        <v>1396</v>
      </c>
    </row>
    <row r="15" spans="1:12" ht="90">
      <c r="A15" s="68">
        <v>14</v>
      </c>
      <c r="B15" s="67" t="s">
        <v>689</v>
      </c>
      <c r="C15" s="67" t="s">
        <v>689</v>
      </c>
      <c r="D15" s="67" t="s">
        <v>689</v>
      </c>
      <c r="E15" s="67" t="s">
        <v>689</v>
      </c>
      <c r="F15" s="67" t="s">
        <v>689</v>
      </c>
      <c r="G15" s="67" t="s">
        <v>689</v>
      </c>
      <c r="H15" s="67" t="s">
        <v>689</v>
      </c>
      <c r="I15" s="67" t="s">
        <v>689</v>
      </c>
      <c r="J15" s="67" t="s">
        <v>689</v>
      </c>
      <c r="K15" s="67" t="s">
        <v>689</v>
      </c>
      <c r="L15" s="67" t="s">
        <v>689</v>
      </c>
    </row>
    <row r="16" spans="1:12" ht="60">
      <c r="A16" s="64">
        <v>15</v>
      </c>
      <c r="B16" s="66" t="s">
        <v>691</v>
      </c>
      <c r="C16" s="66" t="s">
        <v>1368</v>
      </c>
      <c r="D16" s="66" t="s">
        <v>1368</v>
      </c>
      <c r="E16" s="66" t="s">
        <v>1368</v>
      </c>
      <c r="F16" s="66" t="s">
        <v>1365</v>
      </c>
      <c r="G16" s="66" t="s">
        <v>1367</v>
      </c>
      <c r="H16" s="66" t="s">
        <v>1364</v>
      </c>
      <c r="I16" s="66" t="s">
        <v>1368</v>
      </c>
      <c r="J16" s="66" t="s">
        <v>691</v>
      </c>
      <c r="K16" s="66" t="s">
        <v>1395</v>
      </c>
      <c r="L16" s="66" t="s">
        <v>1368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110</vt:i4>
      </vt:variant>
    </vt:vector>
  </HeadingPairs>
  <TitlesOfParts>
    <vt:vector size="116" baseType="lpstr">
      <vt:lpstr>User Guide</vt:lpstr>
      <vt:lpstr>ProjectDetails</vt:lpstr>
      <vt:lpstr>Checklist</vt:lpstr>
      <vt:lpstr>list</vt:lpstr>
      <vt:lpstr>sector_list</vt:lpstr>
      <vt:lpstr>sector_questions</vt:lpstr>
      <vt:lpstr>Academy__Research_Institute__Training_Institutes__Council___Development_Centre</vt:lpstr>
      <vt:lpstr>Agro_based_and_agro_processing_industry</vt:lpstr>
      <vt:lpstr>BAGERHAT</vt:lpstr>
      <vt:lpstr>BANDARBAN</vt:lpstr>
      <vt:lpstr>Bangladesh_Chemical_Industries_Corporation_and_Related_Enterprises</vt:lpstr>
      <vt:lpstr>Bangladesh_Petroleum_Corporation_and_Bangladesh_Oil__Gas___Mineral_Corporation_and_Related_Enterprises</vt:lpstr>
      <vt:lpstr>Bangladesh_Power_Development_Board___Related_Enterprises</vt:lpstr>
      <vt:lpstr>Bangladesh_Steel___Engineering_Corporation_and_Related_Enterprises</vt:lpstr>
      <vt:lpstr>Bangladesh_Sugar___Food_Industries_Corporation_and_Related_Enterprises</vt:lpstr>
      <vt:lpstr>BARGUNA</vt:lpstr>
      <vt:lpstr>BARISAL</vt:lpstr>
      <vt:lpstr>BARISAL_DIVISION</vt:lpstr>
      <vt:lpstr>BHOLA</vt:lpstr>
      <vt:lpstr>BOGRA</vt:lpstr>
      <vt:lpstr>BRAHMANBARIA</vt:lpstr>
      <vt:lpstr>category</vt:lpstr>
      <vt:lpstr>CHANDPUR</vt:lpstr>
      <vt:lpstr>CHAPAI</vt:lpstr>
      <vt:lpstr>CHATTOGRAM</vt:lpstr>
      <vt:lpstr>CHATTOGRAM_DIVISION</vt:lpstr>
      <vt:lpstr>CHUADANGA</vt:lpstr>
      <vt:lpstr>COMILLA</vt:lpstr>
      <vt:lpstr>core_market</vt:lpstr>
      <vt:lpstr>COX_S_BAZAR</vt:lpstr>
      <vt:lpstr>DHAKA</vt:lpstr>
      <vt:lpstr>DHAKA_DIVISION</vt:lpstr>
      <vt:lpstr>DINAJPUR</vt:lpstr>
      <vt:lpstr>Directorates__Departments_and_other_Govt._offices</vt:lpstr>
      <vt:lpstr>DIVISION</vt:lpstr>
      <vt:lpstr>FARIDPUR</vt:lpstr>
      <vt:lpstr>FENI</vt:lpstr>
      <vt:lpstr>Financial_Auxiliaries</vt:lpstr>
      <vt:lpstr>GAIBANDHA</vt:lpstr>
      <vt:lpstr>Gas_Electricity_Power_Generating_Companies</vt:lpstr>
      <vt:lpstr>GAZIPUR</vt:lpstr>
      <vt:lpstr>GOPALGANJ</vt:lpstr>
      <vt:lpstr>Government_Educational_Institutions</vt:lpstr>
      <vt:lpstr>HABIGANJ</vt:lpstr>
      <vt:lpstr>Households___Individual_Customers</vt:lpstr>
      <vt:lpstr>Insurance_Companies_and_Pension_Funds_Private</vt:lpstr>
      <vt:lpstr>JAMALPUR</vt:lpstr>
      <vt:lpstr>JESSORE</vt:lpstr>
      <vt:lpstr>JHALOKATI</vt:lpstr>
      <vt:lpstr>JHENAIDAH</vt:lpstr>
      <vt:lpstr>JOYPURHAT</vt:lpstr>
      <vt:lpstr>KHAGRACHHARI</vt:lpstr>
      <vt:lpstr>KHULNA</vt:lpstr>
      <vt:lpstr>KHULNA_DIVISION</vt:lpstr>
      <vt:lpstr>KISHOREGONJ</vt:lpstr>
      <vt:lpstr>KURIGRAM</vt:lpstr>
      <vt:lpstr>KUSHTIA</vt:lpstr>
      <vt:lpstr>LAKSHMIPUR</vt:lpstr>
      <vt:lpstr>LALMONIRHAT</vt:lpstr>
      <vt:lpstr>MADARIPUR</vt:lpstr>
      <vt:lpstr>MAGURA</vt:lpstr>
      <vt:lpstr>MANIKGANJ</vt:lpstr>
      <vt:lpstr>Manufactures_Manufacturing_Companies</vt:lpstr>
      <vt:lpstr>MAULVIBAZAR</vt:lpstr>
      <vt:lpstr>MEHERPUR</vt:lpstr>
      <vt:lpstr>MUNSHIGANJ</vt:lpstr>
      <vt:lpstr>MYMENSINGH</vt:lpstr>
      <vt:lpstr>MYMENSINGH_DIVISION</vt:lpstr>
      <vt:lpstr>NAOGAON</vt:lpstr>
      <vt:lpstr>NARAIL</vt:lpstr>
      <vt:lpstr>NARAYANGANJ</vt:lpstr>
      <vt:lpstr>NARSINGDI</vt:lpstr>
      <vt:lpstr>NATORE</vt:lpstr>
      <vt:lpstr>NETRAKONA</vt:lpstr>
      <vt:lpstr>NILPHAMARI</vt:lpstr>
      <vt:lpstr>NOAKHALI</vt:lpstr>
      <vt:lpstr>Non_Bank_Depository_Corporations__Private</vt:lpstr>
      <vt:lpstr>Non_Govt._Publicity___News_Media</vt:lpstr>
      <vt:lpstr>Non_profit_institutions_serving_households__NPISH</vt:lpstr>
      <vt:lpstr>Other_Autonomous___Semi_autonomous_bodies__Commission__Authority__Development_Board_Centre_Foundations_etc.</vt:lpstr>
      <vt:lpstr>Other_Financial_Intermediaries___Private__Except_DMBs</vt:lpstr>
      <vt:lpstr>Other_Financial_Intermediaries___Private__Except_DMBs_.</vt:lpstr>
      <vt:lpstr>Other_Non_financial_Corporations__Public</vt:lpstr>
      <vt:lpstr>Other_Private_Sector___Official_Account_n.i.e</vt:lpstr>
      <vt:lpstr>PABNA</vt:lpstr>
      <vt:lpstr>PANCHAGARH</vt:lpstr>
      <vt:lpstr>PATUAKHALI</vt:lpstr>
      <vt:lpstr>PIROJPUR</vt:lpstr>
      <vt:lpstr>Checklist!Print_Area</vt:lpstr>
      <vt:lpstr>ProjectDetails!Print_Area</vt:lpstr>
      <vt:lpstr>Private_Educational_Institutions</vt:lpstr>
      <vt:lpstr>Publicity_And_News_Media</vt:lpstr>
      <vt:lpstr>RAJBARI</vt:lpstr>
      <vt:lpstr>RAJSHAHI</vt:lpstr>
      <vt:lpstr>RAJSHAHI_DIVISION</vt:lpstr>
      <vt:lpstr>RANGAMATI</vt:lpstr>
      <vt:lpstr>RANGPUR</vt:lpstr>
      <vt:lpstr>RANGPUR_DIVISION</vt:lpstr>
      <vt:lpstr>SATKHIRA</vt:lpstr>
      <vt:lpstr>sector_10</vt:lpstr>
      <vt:lpstr>Sector_codes</vt:lpstr>
      <vt:lpstr>Sector_list</vt:lpstr>
      <vt:lpstr>sector_questions</vt:lpstr>
      <vt:lpstr>sectorwithcode</vt:lpstr>
      <vt:lpstr>Service_Industries</vt:lpstr>
      <vt:lpstr>SHARIATPUR</vt:lpstr>
      <vt:lpstr>SHERPUR</vt:lpstr>
      <vt:lpstr>SIRAJGANJ</vt:lpstr>
      <vt:lpstr>subsector_codes</vt:lpstr>
      <vt:lpstr>SUNAMGANJ</vt:lpstr>
      <vt:lpstr>SYLHET</vt:lpstr>
      <vt:lpstr>SYLHET_DIVISION</vt:lpstr>
      <vt:lpstr>TANGAIL</vt:lpstr>
      <vt:lpstr>Text_Book_Board_and_Education_Boards</vt:lpstr>
      <vt:lpstr>THAKURGAON</vt:lpstr>
      <vt:lpstr>transaction_type</vt:lpstr>
    </vt:vector>
  </TitlesOfParts>
  <Company>Bangladesh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Deputy Director</dc:title>
  <dc:subject>ESDD Risk Assessment Tool</dc:subject>
  <dc:creator>Muntasir Hasan</dc:creator>
  <cp:keywords>ESRM</cp:keywords>
  <cp:lastModifiedBy>jmajumder</cp:lastModifiedBy>
  <cp:lastPrinted>2021-07-26T08:41:08Z</cp:lastPrinted>
  <dcterms:created xsi:type="dcterms:W3CDTF">2016-04-18T06:27:55Z</dcterms:created>
  <dcterms:modified xsi:type="dcterms:W3CDTF">2022-01-18T11:06:56Z</dcterms:modified>
</cp:coreProperties>
</file>