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5" yWindow="-15" windowWidth="6840" windowHeight="8115"/>
  </bookViews>
  <sheets>
    <sheet name="Dataset" sheetId="2" r:id="rId1"/>
  </sheets>
  <calcPr calcId="124519"/>
</workbook>
</file>

<file path=xl/calcChain.xml><?xml version="1.0" encoding="utf-8"?>
<calcChain xmlns="http://schemas.openxmlformats.org/spreadsheetml/2006/main">
  <c r="AK17" i="2"/>
  <c r="AJ17"/>
  <c r="AI17"/>
  <c r="AH17"/>
  <c r="AK16"/>
  <c r="AK15" s="1"/>
  <c r="AJ16"/>
  <c r="AJ15" s="1"/>
  <c r="AI16"/>
  <c r="AI15" s="1"/>
  <c r="AH16"/>
  <c r="AH15" s="1"/>
  <c r="AK12"/>
  <c r="AJ12"/>
  <c r="AI12"/>
  <c r="AH12"/>
  <c r="AK6"/>
  <c r="AJ6"/>
  <c r="AI6"/>
  <c r="AH6"/>
  <c r="AG17"/>
  <c r="AF17"/>
  <c r="AG16"/>
  <c r="AG15" s="1"/>
  <c r="AF16"/>
  <c r="AF15"/>
  <c r="AG12"/>
  <c r="AF12"/>
  <c r="AG6"/>
  <c r="AF6"/>
  <c r="AE17"/>
  <c r="AD17"/>
  <c r="AC17"/>
  <c r="AB17"/>
  <c r="AB15" s="1"/>
  <c r="AA17"/>
  <c r="AA15" s="1"/>
  <c r="Z17"/>
  <c r="Y17"/>
  <c r="X17"/>
  <c r="W17"/>
  <c r="V17"/>
  <c r="AE16"/>
  <c r="AE15" s="1"/>
  <c r="AD16"/>
  <c r="AC16"/>
  <c r="AB16"/>
  <c r="AA16"/>
  <c r="Z16"/>
  <c r="Z15" s="1"/>
  <c r="Y16"/>
  <c r="Y15" s="1"/>
  <c r="X16"/>
  <c r="W16"/>
  <c r="V16"/>
  <c r="AD15"/>
  <c r="AC15"/>
  <c r="X15"/>
  <c r="W15"/>
  <c r="V15"/>
  <c r="AE12"/>
  <c r="AD12"/>
  <c r="AC12"/>
  <c r="AB12"/>
  <c r="AA12"/>
  <c r="Z12"/>
  <c r="Y12"/>
  <c r="X12"/>
  <c r="W12"/>
  <c r="V12"/>
  <c r="AE6"/>
  <c r="AD6"/>
  <c r="AC6"/>
  <c r="AB6"/>
  <c r="AA6"/>
  <c r="Z6"/>
  <c r="Y6"/>
  <c r="X6"/>
  <c r="W6"/>
  <c r="V6"/>
  <c r="B17" l="1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B15" l="1"/>
  <c r="C15"/>
  <c r="D15"/>
  <c r="E15"/>
  <c r="F15"/>
  <c r="G15"/>
  <c r="H15"/>
  <c r="I15"/>
  <c r="J15"/>
  <c r="K15"/>
  <c r="M15"/>
  <c r="U15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S15" l="1"/>
  <c r="R15"/>
  <c r="Q15"/>
  <c r="T15" l="1"/>
  <c r="P15" l="1"/>
  <c r="O15"/>
  <c r="N15"/>
  <c r="L15" l="1"/>
</calcChain>
</file>

<file path=xl/sharedStrings.xml><?xml version="1.0" encoding="utf-8"?>
<sst xmlns="http://schemas.openxmlformats.org/spreadsheetml/2006/main" count="50" uniqueCount="45">
  <si>
    <t>Descriptor</t>
  </si>
  <si>
    <t>Short-term</t>
  </si>
  <si>
    <t>Long-term</t>
  </si>
  <si>
    <t>2016-Q1</t>
  </si>
  <si>
    <t>2016-Q2</t>
  </si>
  <si>
    <t>2016-Q3</t>
  </si>
  <si>
    <t>Gross External Debt Position</t>
  </si>
  <si>
    <t xml:space="preserve">Public Sector External Debt </t>
  </si>
  <si>
    <t xml:space="preserve">Long-term </t>
  </si>
  <si>
    <t>2016-Q4</t>
  </si>
  <si>
    <t xml:space="preserve">Publicly-Guaranteed Private Sector External Debt </t>
  </si>
  <si>
    <t>Private Sector External Debt Not Publicly Guaranteed</t>
  </si>
  <si>
    <t>2017-Q1</t>
  </si>
  <si>
    <t>External Debt (Million US$)</t>
  </si>
  <si>
    <t>2017-Q2</t>
  </si>
  <si>
    <t>2017-Q3</t>
  </si>
  <si>
    <t>2020-Q4</t>
  </si>
  <si>
    <t>2021-Q1</t>
  </si>
  <si>
    <t>2021-Q2</t>
  </si>
  <si>
    <t>2017-Q4</t>
  </si>
  <si>
    <t>2018-Q1</t>
  </si>
  <si>
    <t>2018-Q2</t>
  </si>
  <si>
    <t>2018-Q3</t>
  </si>
  <si>
    <t>2021-Q3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</si>
  <si>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</si>
  <si>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</si>
  <si>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</si>
  <si>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</si>
  <si>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</si>
  <si>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</si>
  <si>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</si>
  <si>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</si>
  <si>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2021-Q4</t>
  </si>
  <si>
    <t>2015-Q1</t>
  </si>
  <si>
    <t>2015-Q2</t>
  </si>
  <si>
    <t>2015-Q3</t>
  </si>
  <si>
    <t>2015-Q4</t>
  </si>
  <si>
    <t>2022-Q1</t>
  </si>
  <si>
    <t>2022-Q2</t>
  </si>
  <si>
    <t>2022-Q3</t>
  </si>
  <si>
    <t>2022-Q4</t>
  </si>
  <si>
    <t>2023-Q1</t>
  </si>
  <si>
    <t>2023-Q2</t>
  </si>
  <si>
    <t>2023-Q3</t>
  </si>
  <si>
    <t>2023-Q4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</si>
</sst>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2" fillId="4" borderId="1" xfId="0" applyFont="1" applyFill="1" applyBorder="1"/>
    <xf numFmtId="0" fontId="4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 indent="1"/>
    </xf>
    <xf numFmtId="0" fontId="3" fillId="0" borderId="2" xfId="0" applyFont="1" applyFill="1" applyBorder="1" applyAlignment="1" applyProtection="1">
      <alignment horizontal="left" indent="1"/>
    </xf>
    <xf numFmtId="0" fontId="5" fillId="0" borderId="0" xfId="0" applyFont="1" applyAlignment="1">
      <alignment horizontal="left"/>
    </xf>
    <xf numFmtId="2" fontId="6" fillId="0" borderId="0" xfId="0" applyNumberFormat="1" applyFont="1"/>
    <xf numFmtId="2" fontId="0" fillId="0" borderId="0" xfId="0" applyNumberFormat="1"/>
    <xf numFmtId="2" fontId="3" fillId="0" borderId="0" xfId="0" applyNumberFormat="1" applyFont="1" applyFill="1" applyBorder="1" applyAlignment="1" applyProtection="1">
      <alignment horizontal="right"/>
      <protection locked="0"/>
    </xf>
    <xf numFmtId="2" fontId="0" fillId="0" borderId="2" xfId="0" applyNumberFormat="1" applyBorder="1"/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7"/>
  <sheetViews>
    <sheetView tabSelected="1" workbookViewId="0">
      <pane xSplit="1" ySplit="4" topLeftCell="V5" activePane="bottomRight" state="frozen"/>
      <selection pane="topRight" activeCell="B1" sqref="B1"/>
      <selection pane="bottomLeft" activeCell="A5" sqref="A5"/>
      <selection pane="bottomRight" activeCell="AL5" sqref="AL5"/>
    </sheetView>
  </sheetViews>
  <sheetFormatPr defaultRowHeight="15"/>
  <cols>
    <col min="1" max="1" width="50.28515625" style="1" customWidth="1"/>
    <col min="2" max="2" width="12.5703125" style="1" customWidth="1"/>
    <col min="3" max="3" width="11.5703125" style="1" customWidth="1"/>
    <col min="4" max="4" width="11.85546875" style="1" customWidth="1"/>
    <col min="5" max="5" width="11.140625" style="1" customWidth="1"/>
    <col min="6" max="6" width="10.85546875" customWidth="1"/>
    <col min="7" max="7" width="11.42578125" customWidth="1"/>
    <col min="8" max="8" width="10.7109375" customWidth="1"/>
    <col min="9" max="9" width="10.140625" customWidth="1"/>
    <col min="10" max="10" width="11.7109375" customWidth="1"/>
    <col min="11" max="11" width="10.5703125" customWidth="1"/>
    <col min="12" max="12" width="10.140625" customWidth="1"/>
    <col min="13" max="13" width="9.85546875" customWidth="1"/>
    <col min="14" max="14" width="10.28515625" customWidth="1"/>
    <col min="15" max="15" width="10.85546875" customWidth="1"/>
    <col min="16" max="16" width="10.5703125" bestFit="1" customWidth="1"/>
    <col min="17" max="17" width="10.85546875" customWidth="1"/>
    <col min="18" max="18" width="11.5703125" customWidth="1"/>
    <col min="19" max="19" width="11.140625" customWidth="1"/>
    <col min="20" max="20" width="10.85546875" customWidth="1"/>
    <col min="21" max="21" width="10.7109375" customWidth="1"/>
    <col min="22" max="22" width="10.42578125" customWidth="1"/>
    <col min="23" max="23" width="10.85546875" customWidth="1"/>
    <col min="24" max="24" width="10.140625" customWidth="1"/>
    <col min="25" max="25" width="10.28515625" customWidth="1"/>
    <col min="26" max="26" width="9.85546875" customWidth="1"/>
    <col min="27" max="27" width="10" customWidth="1"/>
    <col min="28" max="28" width="9.7109375" customWidth="1"/>
    <col min="29" max="30" width="9.42578125" customWidth="1"/>
    <col min="37" max="37" width="9.5703125" bestFit="1" customWidth="1"/>
  </cols>
  <sheetData>
    <row r="2" spans="1:37" ht="21">
      <c r="A2" s="7" t="s">
        <v>13</v>
      </c>
      <c r="B2" s="7"/>
      <c r="C2" s="7"/>
      <c r="D2" s="7"/>
      <c r="E2" s="7"/>
    </row>
    <row r="4" spans="1:37" s="2" customFormat="1" ht="15.75" thickBot="1"/>
    <row r="5" spans="1:37" ht="15.75" thickBot="1">
      <c r="A5" s="3" t="s">
        <v>0</v>
      </c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</v>
      </c>
      <c r="G5" s="12" t="s">
        <v>4</v>
      </c>
      <c r="H5" s="12" t="s">
        <v>5</v>
      </c>
      <c r="I5" s="12" t="s">
        <v>9</v>
      </c>
      <c r="J5" s="12" t="s">
        <v>12</v>
      </c>
      <c r="K5" s="12" t="s">
        <v>14</v>
      </c>
      <c r="L5" s="12" t="s">
        <v>15</v>
      </c>
      <c r="M5" s="12" t="s">
        <v>19</v>
      </c>
      <c r="N5" s="12" t="s">
        <v>20</v>
      </c>
      <c r="O5" s="12" t="s">
        <v>21</v>
      </c>
      <c r="P5" s="12" t="s">
        <v>22</v>
      </c>
      <c r="Q5" s="12" t="s">
        <v>24</v>
      </c>
      <c r="R5" s="12" t="s">
        <v>25</v>
      </c>
      <c r="S5" s="12" t="s">
        <v>26</v>
      </c>
      <c r="T5" s="12" t="s">
        <v>27</v>
      </c>
      <c r="U5" s="12" t="s">
        <v>28</v>
      </c>
      <c r="V5" s="12" t="s">
        <v>29</v>
      </c>
      <c r="W5" s="12" t="s">
        <v>30</v>
      </c>
      <c r="X5" s="12" t="s">
        <v>31</v>
      </c>
      <c r="Y5" s="12" t="s">
        <v>16</v>
      </c>
      <c r="Z5" s="12" t="s">
        <v>17</v>
      </c>
      <c r="AA5" s="12" t="s">
        <v>18</v>
      </c>
      <c r="AB5" s="12" t="s">
        <v>23</v>
      </c>
      <c r="AC5" s="12" t="s">
        <v>32</v>
      </c>
      <c r="AD5" s="12" t="s">
        <v>37</v>
      </c>
      <c r="AE5" s="13" t="s">
        <v>38</v>
      </c>
      <c r="AF5" s="13" t="s">
        <v>39</v>
      </c>
      <c r="AG5" s="13" t="s">
        <v>40</v>
      </c>
      <c r="AH5" s="13" t="s">
        <v>41</v>
      </c>
      <c r="AI5" s="13" t="s">
        <v>42</v>
      </c>
      <c r="AJ5" s="13" t="s">
        <v>43</v>
      </c>
      <c r="AK5" s="13" t="s">
        <v>44</v>
      </c>
    </row>
    <row r="6" spans="1:37">
      <c r="A6" s="4" t="s">
        <v>7</v>
      </c>
      <c r="B6" s="8">
        <f t="shared" ref="B6:AK6" si="0">B7+B8</f>
        <v>29268.829999999998</v>
      </c>
      <c r="C6" s="8">
        <f t="shared" si="0"/>
        <v>29702.22</v>
      </c>
      <c r="D6" s="8">
        <f t="shared" si="0"/>
        <v>29604.879999999997</v>
      </c>
      <c r="E6" s="8">
        <f t="shared" si="0"/>
        <v>30529.739999999998</v>
      </c>
      <c r="F6" s="8">
        <f t="shared" si="0"/>
        <v>31098.069132653058</v>
      </c>
      <c r="G6" s="8">
        <f t="shared" si="0"/>
        <v>32369.920102040815</v>
      </c>
      <c r="H6" s="8">
        <f t="shared" si="0"/>
        <v>32297.440000000002</v>
      </c>
      <c r="I6" s="8">
        <f t="shared" si="0"/>
        <v>32439.058729351971</v>
      </c>
      <c r="J6" s="8">
        <f t="shared" si="0"/>
        <v>33143.349993724114</v>
      </c>
      <c r="K6" s="8">
        <f t="shared" si="0"/>
        <v>35269.961990074444</v>
      </c>
      <c r="L6" s="8">
        <f t="shared" si="0"/>
        <v>36170.479638613862</v>
      </c>
      <c r="M6" s="8">
        <f t="shared" si="0"/>
        <v>38865.375</v>
      </c>
      <c r="N6" s="8">
        <f t="shared" si="0"/>
        <v>39968.009099324969</v>
      </c>
      <c r="O6" s="8">
        <f t="shared" si="0"/>
        <v>42042.82</v>
      </c>
      <c r="P6" s="8">
        <f t="shared" si="0"/>
        <v>42056.04</v>
      </c>
      <c r="Q6" s="8">
        <f t="shared" si="0"/>
        <v>44551.79</v>
      </c>
      <c r="R6" s="8">
        <f t="shared" si="0"/>
        <v>45620.340000000004</v>
      </c>
      <c r="S6" s="8">
        <f t="shared" si="0"/>
        <v>48427.347005917152</v>
      </c>
      <c r="T6" s="8">
        <f t="shared" si="0"/>
        <v>48054.559999999998</v>
      </c>
      <c r="U6" s="8">
        <f t="shared" si="0"/>
        <v>49886.166935217901</v>
      </c>
      <c r="V6" s="8">
        <f t="shared" si="0"/>
        <v>50447.890000000007</v>
      </c>
      <c r="W6" s="8">
        <f t="shared" si="0"/>
        <v>54569.130000000005</v>
      </c>
      <c r="X6" s="8">
        <f t="shared" si="0"/>
        <v>56120</v>
      </c>
      <c r="Y6" s="8">
        <f t="shared" si="0"/>
        <v>58207.95</v>
      </c>
      <c r="Z6" s="8">
        <f t="shared" si="0"/>
        <v>59215.31</v>
      </c>
      <c r="AA6" s="8">
        <f t="shared" si="0"/>
        <v>62902.990000000005</v>
      </c>
      <c r="AB6" s="8">
        <f t="shared" si="0"/>
        <v>65224.95</v>
      </c>
      <c r="AC6" s="8">
        <f t="shared" si="0"/>
        <v>67934.19</v>
      </c>
      <c r="AD6" s="8">
        <f t="shared" si="0"/>
        <v>68473.069999999992</v>
      </c>
      <c r="AE6" s="8">
        <f t="shared" si="0"/>
        <v>69503.22</v>
      </c>
      <c r="AF6" s="8">
        <f t="shared" si="0"/>
        <v>67514.439999999988</v>
      </c>
      <c r="AG6" s="8">
        <f t="shared" si="0"/>
        <v>72211.67</v>
      </c>
      <c r="AH6" s="8">
        <f t="shared" si="0"/>
        <v>73552.479999999996</v>
      </c>
      <c r="AI6" s="8">
        <f t="shared" si="0"/>
        <v>75850.680000000008</v>
      </c>
      <c r="AJ6" s="8">
        <f t="shared" si="0"/>
        <v>75268.75</v>
      </c>
      <c r="AK6" s="8">
        <f t="shared" si="0"/>
        <v>79693.31</v>
      </c>
    </row>
    <row r="7" spans="1:37">
      <c r="A7" s="5" t="s">
        <v>1</v>
      </c>
      <c r="B7" s="9">
        <v>1659.21</v>
      </c>
      <c r="C7" s="9">
        <v>1956.92</v>
      </c>
      <c r="D7" s="9">
        <v>1562.6</v>
      </c>
      <c r="E7" s="9">
        <v>1932.23</v>
      </c>
      <c r="F7" s="9">
        <v>1240.5461224489795</v>
      </c>
      <c r="G7" s="9">
        <v>1556.1773469387754</v>
      </c>
      <c r="H7" s="9">
        <v>1066.79</v>
      </c>
      <c r="I7" s="9">
        <v>1677.1987293519701</v>
      </c>
      <c r="J7" s="9">
        <v>1192.8532057236098</v>
      </c>
      <c r="K7" s="9">
        <v>1601.9290570719604</v>
      </c>
      <c r="L7" s="9">
        <v>1174.5221782178219</v>
      </c>
      <c r="M7" s="9">
        <v>1879.905</v>
      </c>
      <c r="N7" s="9">
        <v>1213.6117068466731</v>
      </c>
      <c r="O7" s="9">
        <v>1904.05</v>
      </c>
      <c r="P7" s="9">
        <v>1209.44</v>
      </c>
      <c r="Q7" s="9">
        <v>1746.9</v>
      </c>
      <c r="R7" s="9">
        <v>1633.65</v>
      </c>
      <c r="S7" s="9">
        <v>2116.1807692307693</v>
      </c>
      <c r="T7" s="9">
        <v>1151.21</v>
      </c>
      <c r="U7" s="9">
        <v>1527.051637220259</v>
      </c>
      <c r="V7">
        <v>1091.73</v>
      </c>
      <c r="W7">
        <v>1326.69</v>
      </c>
      <c r="X7">
        <v>1158.67</v>
      </c>
      <c r="Y7">
        <v>1851.74</v>
      </c>
      <c r="Z7">
        <v>1497.72</v>
      </c>
      <c r="AA7">
        <v>2236.48</v>
      </c>
      <c r="AB7">
        <v>1656.96</v>
      </c>
      <c r="AC7">
        <v>2624.53</v>
      </c>
      <c r="AD7">
        <v>2096.2600000000002</v>
      </c>
      <c r="AE7">
        <v>2890.32</v>
      </c>
      <c r="AF7" s="9">
        <v>1775.4</v>
      </c>
      <c r="AG7" s="9">
        <v>2112.9899999999998</v>
      </c>
      <c r="AH7" s="9">
        <v>1692.45</v>
      </c>
      <c r="AI7" s="9">
        <v>2375.13</v>
      </c>
      <c r="AJ7" s="9">
        <v>1665.89</v>
      </c>
      <c r="AK7" s="9">
        <v>2438.0299999999997</v>
      </c>
    </row>
    <row r="8" spans="1:37">
      <c r="A8" s="5" t="s">
        <v>8</v>
      </c>
      <c r="B8" s="9">
        <v>27609.62</v>
      </c>
      <c r="C8" s="9">
        <v>27745.3</v>
      </c>
      <c r="D8" s="9">
        <v>28042.28</v>
      </c>
      <c r="E8" s="9">
        <v>28597.51</v>
      </c>
      <c r="F8" s="9">
        <v>29857.523010204077</v>
      </c>
      <c r="G8" s="9">
        <v>30813.742755102041</v>
      </c>
      <c r="H8" s="9">
        <v>31230.65</v>
      </c>
      <c r="I8" s="9">
        <v>30761.86</v>
      </c>
      <c r="J8" s="9">
        <v>31950.496788000502</v>
      </c>
      <c r="K8" s="9">
        <v>33668.032933002483</v>
      </c>
      <c r="L8" s="9">
        <v>34995.957460396043</v>
      </c>
      <c r="M8" s="9">
        <v>36985.47</v>
      </c>
      <c r="N8" s="9">
        <v>38754.397392478299</v>
      </c>
      <c r="O8" s="9">
        <v>40138.769999999997</v>
      </c>
      <c r="P8" s="9">
        <v>40846.6</v>
      </c>
      <c r="Q8" s="9">
        <v>42804.89</v>
      </c>
      <c r="R8" s="9">
        <v>43986.69</v>
      </c>
      <c r="S8" s="9">
        <v>46311.166236686382</v>
      </c>
      <c r="T8" s="9">
        <v>46903.35</v>
      </c>
      <c r="U8" s="9">
        <v>48359.11529799764</v>
      </c>
      <c r="V8">
        <v>49356.160000000003</v>
      </c>
      <c r="W8">
        <v>53242.44</v>
      </c>
      <c r="X8">
        <v>54961.33</v>
      </c>
      <c r="Y8">
        <v>56356.21</v>
      </c>
      <c r="Z8">
        <v>57717.59</v>
      </c>
      <c r="AA8">
        <v>60666.51</v>
      </c>
      <c r="AB8">
        <v>63567.99</v>
      </c>
      <c r="AC8">
        <v>65309.66</v>
      </c>
      <c r="AD8">
        <v>66376.81</v>
      </c>
      <c r="AE8">
        <v>66612.899999999994</v>
      </c>
      <c r="AF8" s="9">
        <v>65739.039999999994</v>
      </c>
      <c r="AG8" s="9">
        <v>70098.679999999993</v>
      </c>
      <c r="AH8" s="9">
        <v>71860.03</v>
      </c>
      <c r="AI8" s="9">
        <v>73475.55</v>
      </c>
      <c r="AJ8">
        <v>73602.86</v>
      </c>
      <c r="AK8">
        <v>77255.28</v>
      </c>
    </row>
    <row r="9" spans="1:37">
      <c r="A9" s="4" t="s">
        <v>10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</row>
    <row r="10" spans="1:37">
      <c r="A10" s="5" t="s">
        <v>1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</row>
    <row r="11" spans="1:37">
      <c r="A11" s="5" t="s">
        <v>2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</row>
    <row r="12" spans="1:37">
      <c r="A12" s="4" t="s">
        <v>11</v>
      </c>
      <c r="B12" s="8">
        <f t="shared" ref="B12:AD12" si="1">B13+B14</f>
        <v>7278.67</v>
      </c>
      <c r="C12" s="8">
        <f t="shared" si="1"/>
        <v>7814.92</v>
      </c>
      <c r="D12" s="8">
        <f t="shared" si="1"/>
        <v>7911.1200000000008</v>
      </c>
      <c r="E12" s="8">
        <f t="shared" si="1"/>
        <v>8056.24</v>
      </c>
      <c r="F12" s="8">
        <f t="shared" si="1"/>
        <v>8119.0712857142844</v>
      </c>
      <c r="G12" s="8">
        <f t="shared" si="1"/>
        <v>8796.0631428571432</v>
      </c>
      <c r="H12" s="8">
        <f t="shared" si="1"/>
        <v>9400.25</v>
      </c>
      <c r="I12" s="8">
        <f t="shared" si="1"/>
        <v>9250.3244853875476</v>
      </c>
      <c r="J12" s="8">
        <f t="shared" si="1"/>
        <v>9794.85</v>
      </c>
      <c r="K12" s="8">
        <f t="shared" si="1"/>
        <v>10537.557445520464</v>
      </c>
      <c r="L12" s="8">
        <f t="shared" si="1"/>
        <v>11341.19</v>
      </c>
      <c r="M12" s="8">
        <f t="shared" si="1"/>
        <v>12280.402303506651</v>
      </c>
      <c r="N12" s="8">
        <f t="shared" si="1"/>
        <v>12573.070633248793</v>
      </c>
      <c r="O12" s="8">
        <f t="shared" si="1"/>
        <v>13966.671279394146</v>
      </c>
      <c r="P12" s="8">
        <f t="shared" si="1"/>
        <v>14962.252686567166</v>
      </c>
      <c r="Q12" s="8">
        <f t="shared" si="1"/>
        <v>12520.369177592373</v>
      </c>
      <c r="R12" s="8">
        <f t="shared" si="1"/>
        <v>13802.652157270029</v>
      </c>
      <c r="S12" s="8">
        <f t="shared" si="1"/>
        <v>14201.741124260354</v>
      </c>
      <c r="T12" s="8">
        <f t="shared" si="1"/>
        <v>13384.862840236685</v>
      </c>
      <c r="U12" s="8">
        <f t="shared" si="1"/>
        <v>13110.888987043581</v>
      </c>
      <c r="V12" s="8">
        <f t="shared" si="1"/>
        <v>12978.88</v>
      </c>
      <c r="W12" s="8">
        <f t="shared" si="1"/>
        <v>13982.433999999999</v>
      </c>
      <c r="X12" s="8">
        <f t="shared" si="1"/>
        <v>13729.470000000001</v>
      </c>
      <c r="Y12" s="8">
        <f t="shared" si="1"/>
        <v>14814.46</v>
      </c>
      <c r="Z12" s="8">
        <f t="shared" si="1"/>
        <v>16235.009999999998</v>
      </c>
      <c r="AA12" s="8">
        <f t="shared" si="1"/>
        <v>18717.36</v>
      </c>
      <c r="AB12" s="8">
        <f t="shared" si="1"/>
        <v>19687.5</v>
      </c>
      <c r="AC12" s="8">
        <f t="shared" si="1"/>
        <v>23078.1</v>
      </c>
      <c r="AD12" s="8">
        <f t="shared" si="1"/>
        <v>24981.75</v>
      </c>
      <c r="AE12" s="8">
        <f t="shared" ref="AE12:AG12" si="2">AE13+AE14</f>
        <v>25950.92</v>
      </c>
      <c r="AF12" s="8">
        <f t="shared" si="2"/>
        <v>25403.83</v>
      </c>
      <c r="AG12" s="8">
        <f t="shared" si="2"/>
        <v>24309.519999999997</v>
      </c>
      <c r="AH12" s="8">
        <f>AH13+AH14</f>
        <v>22181.05</v>
      </c>
      <c r="AI12" s="8">
        <f>AI13+AI14</f>
        <v>22257.03</v>
      </c>
      <c r="AJ12" s="8">
        <f>AJ13+AJ14</f>
        <v>21280.880000000001</v>
      </c>
      <c r="AK12" s="8">
        <f t="shared" ref="AK12" si="3">AK13+AK14</f>
        <v>20946.089999999997</v>
      </c>
    </row>
    <row r="13" spans="1:37">
      <c r="A13" s="5" t="s">
        <v>1</v>
      </c>
      <c r="B13" s="9">
        <v>4159.3500000000004</v>
      </c>
      <c r="C13" s="9">
        <v>4660</v>
      </c>
      <c r="D13" s="9">
        <v>4540.72</v>
      </c>
      <c r="E13" s="9">
        <v>4698.6000000000004</v>
      </c>
      <c r="F13" s="9">
        <v>4739.0222448979584</v>
      </c>
      <c r="G13" s="9">
        <v>5424.6181632653061</v>
      </c>
      <c r="H13" s="9">
        <v>6095.32</v>
      </c>
      <c r="I13" s="9">
        <v>6157.42</v>
      </c>
      <c r="J13" s="9">
        <v>6330.96</v>
      </c>
      <c r="K13" s="9">
        <v>7430.1907940446654</v>
      </c>
      <c r="L13" s="9">
        <v>8449.6</v>
      </c>
      <c r="M13" s="9">
        <v>8885.0345828295049</v>
      </c>
      <c r="N13" s="9">
        <v>9381.1838572806173</v>
      </c>
      <c r="O13" s="9">
        <v>10325.946987160345</v>
      </c>
      <c r="P13" s="9">
        <v>10891.022537313434</v>
      </c>
      <c r="Q13" s="9">
        <v>7282.4991775923727</v>
      </c>
      <c r="R13" s="9">
        <v>8686.537774480712</v>
      </c>
      <c r="S13" s="9">
        <v>9120.411124260354</v>
      </c>
      <c r="T13" s="9">
        <v>8480.4593491124251</v>
      </c>
      <c r="U13" s="9">
        <v>8210.2789870435809</v>
      </c>
      <c r="V13" s="9">
        <v>8060.94</v>
      </c>
      <c r="W13" s="9">
        <v>8628.31</v>
      </c>
      <c r="X13" s="9">
        <v>8458.11</v>
      </c>
      <c r="Y13" s="9">
        <v>9189.3799999999992</v>
      </c>
      <c r="Z13" s="9">
        <v>10051.9</v>
      </c>
      <c r="AA13" s="9">
        <v>11828.61</v>
      </c>
      <c r="AB13" s="9">
        <v>12529.06</v>
      </c>
      <c r="AC13" s="9">
        <v>15463.21</v>
      </c>
      <c r="AD13" s="9">
        <v>17070.580000000002</v>
      </c>
      <c r="AE13" s="9">
        <v>17755.68</v>
      </c>
      <c r="AF13" s="9">
        <v>17313.240000000002</v>
      </c>
      <c r="AG13" s="9">
        <v>16417.099999999999</v>
      </c>
      <c r="AH13" s="9">
        <v>14083.66</v>
      </c>
      <c r="AI13" s="9">
        <v>13656.46</v>
      </c>
      <c r="AJ13" s="9">
        <v>12429.650000000001</v>
      </c>
      <c r="AK13" s="9">
        <v>11793.08</v>
      </c>
    </row>
    <row r="14" spans="1:37">
      <c r="A14" s="5" t="s">
        <v>2</v>
      </c>
      <c r="B14" s="9">
        <v>3119.32</v>
      </c>
      <c r="C14" s="9">
        <v>3154.92</v>
      </c>
      <c r="D14" s="9">
        <v>3370.4</v>
      </c>
      <c r="E14" s="9">
        <v>3357.64</v>
      </c>
      <c r="F14" s="9">
        <v>3380.0490408163264</v>
      </c>
      <c r="G14" s="9">
        <v>3371.4449795918367</v>
      </c>
      <c r="H14" s="9">
        <v>3304.93</v>
      </c>
      <c r="I14" s="9">
        <v>3092.9044853875475</v>
      </c>
      <c r="J14" s="9">
        <v>3463.89</v>
      </c>
      <c r="K14" s="9">
        <v>3107.3666514757992</v>
      </c>
      <c r="L14" s="9">
        <v>2891.59</v>
      </c>
      <c r="M14" s="9">
        <v>3395.3677206771463</v>
      </c>
      <c r="N14" s="9">
        <v>3191.8867759681771</v>
      </c>
      <c r="O14" s="9">
        <v>3640.724292233801</v>
      </c>
      <c r="P14" s="9">
        <v>4071.2301492537313</v>
      </c>
      <c r="Q14" s="9">
        <v>5237.87</v>
      </c>
      <c r="R14" s="9">
        <v>5116.1143827893166</v>
      </c>
      <c r="S14" s="9">
        <v>5081.33</v>
      </c>
      <c r="T14" s="9">
        <v>4904.4034911242597</v>
      </c>
      <c r="U14" s="9">
        <v>4900.6099999999997</v>
      </c>
      <c r="V14" s="9">
        <v>4917.9399999999996</v>
      </c>
      <c r="W14" s="9">
        <v>5354.1239999999998</v>
      </c>
      <c r="X14" s="9">
        <v>5271.36</v>
      </c>
      <c r="Y14" s="9">
        <v>5625.08</v>
      </c>
      <c r="Z14" s="9">
        <v>6183.11</v>
      </c>
      <c r="AA14" s="9">
        <v>6888.75</v>
      </c>
      <c r="AB14" s="9">
        <v>7158.44</v>
      </c>
      <c r="AC14" s="9">
        <v>7614.8899999999994</v>
      </c>
      <c r="AD14" s="9">
        <v>7911.17</v>
      </c>
      <c r="AE14" s="9">
        <v>8195.24</v>
      </c>
      <c r="AF14" s="9">
        <v>8090.5900000000011</v>
      </c>
      <c r="AG14" s="9">
        <v>7892.4199999999992</v>
      </c>
      <c r="AH14" s="9">
        <v>8097.3899999999994</v>
      </c>
      <c r="AI14" s="9">
        <v>8600.57</v>
      </c>
      <c r="AJ14" s="9">
        <v>8851.23</v>
      </c>
      <c r="AK14" s="9">
        <v>9153.0099999999984</v>
      </c>
    </row>
    <row r="15" spans="1:37">
      <c r="A15" s="4" t="s">
        <v>6</v>
      </c>
      <c r="B15" s="8">
        <f t="shared" ref="B15:AD15" si="4">B16+B17</f>
        <v>36547.5</v>
      </c>
      <c r="C15" s="8">
        <f t="shared" si="4"/>
        <v>37517.14</v>
      </c>
      <c r="D15" s="8">
        <f t="shared" si="4"/>
        <v>37516</v>
      </c>
      <c r="E15" s="8">
        <f t="shared" si="4"/>
        <v>38585.979999999996</v>
      </c>
      <c r="F15" s="8">
        <f t="shared" si="4"/>
        <v>39217.140418367344</v>
      </c>
      <c r="G15" s="8">
        <f t="shared" si="4"/>
        <v>41165.983244897958</v>
      </c>
      <c r="H15" s="8">
        <f t="shared" si="4"/>
        <v>41697.69</v>
      </c>
      <c r="I15" s="8">
        <f t="shared" si="4"/>
        <v>41689.383214739515</v>
      </c>
      <c r="J15" s="8">
        <f t="shared" si="4"/>
        <v>42938.199993724113</v>
      </c>
      <c r="K15" s="8">
        <f t="shared" si="4"/>
        <v>45807.519435594906</v>
      </c>
      <c r="L15" s="8">
        <f t="shared" si="4"/>
        <v>47511.669638613865</v>
      </c>
      <c r="M15" s="8">
        <f t="shared" si="4"/>
        <v>51145.777303506649</v>
      </c>
      <c r="N15" s="8">
        <f t="shared" si="4"/>
        <v>52541.079732573766</v>
      </c>
      <c r="O15" s="8">
        <f t="shared" si="4"/>
        <v>56009.49127939414</v>
      </c>
      <c r="P15" s="8">
        <f t="shared" si="4"/>
        <v>57018.292686567162</v>
      </c>
      <c r="Q15" s="8">
        <f t="shared" si="4"/>
        <v>57072.159177592373</v>
      </c>
      <c r="R15" s="8">
        <f t="shared" si="4"/>
        <v>59422.992157270033</v>
      </c>
      <c r="S15" s="8">
        <f t="shared" si="4"/>
        <v>62629.088130177508</v>
      </c>
      <c r="T15" s="8">
        <f t="shared" si="4"/>
        <v>61439.422840236679</v>
      </c>
      <c r="U15" s="8">
        <f t="shared" si="4"/>
        <v>62997.055922261483</v>
      </c>
      <c r="V15" s="8">
        <f t="shared" si="4"/>
        <v>63426.770000000004</v>
      </c>
      <c r="W15" s="8">
        <f t="shared" si="4"/>
        <v>68551.563999999998</v>
      </c>
      <c r="X15" s="8">
        <f t="shared" si="4"/>
        <v>69849.47</v>
      </c>
      <c r="Y15" s="8">
        <f t="shared" si="4"/>
        <v>73022.41</v>
      </c>
      <c r="Z15" s="8">
        <f t="shared" si="4"/>
        <v>75450.319999999992</v>
      </c>
      <c r="AA15" s="8">
        <f t="shared" si="4"/>
        <v>81620.350000000006</v>
      </c>
      <c r="AB15" s="8">
        <f t="shared" si="4"/>
        <v>84912.45</v>
      </c>
      <c r="AC15" s="8">
        <f t="shared" si="4"/>
        <v>91012.290000000008</v>
      </c>
      <c r="AD15" s="8">
        <f t="shared" si="4"/>
        <v>93454.82</v>
      </c>
      <c r="AE15" s="8">
        <f t="shared" ref="AE15:AG15" si="5">AE16+AE17</f>
        <v>95454.14</v>
      </c>
      <c r="AF15" s="8">
        <f t="shared" si="5"/>
        <v>92918.26999999999</v>
      </c>
      <c r="AG15" s="8">
        <f t="shared" si="5"/>
        <v>96521.189999999988</v>
      </c>
      <c r="AH15" s="8">
        <f>AH16+AH17</f>
        <v>95733.53</v>
      </c>
      <c r="AI15" s="8">
        <f>AI16+AI17</f>
        <v>98107.709999999992</v>
      </c>
      <c r="AJ15" s="8">
        <f>AJ16+AJ17</f>
        <v>96549.63</v>
      </c>
      <c r="AK15" s="8">
        <f t="shared" ref="AK15" si="6">AK16+AK17</f>
        <v>100639.4</v>
      </c>
    </row>
    <row r="16" spans="1:37">
      <c r="A16" s="5" t="s">
        <v>1</v>
      </c>
      <c r="B16" s="9">
        <f t="shared" ref="B16:Y17" si="7">B7+B13</f>
        <v>5818.56</v>
      </c>
      <c r="C16" s="9">
        <f t="shared" si="7"/>
        <v>6616.92</v>
      </c>
      <c r="D16" s="9">
        <f t="shared" si="7"/>
        <v>6103.32</v>
      </c>
      <c r="E16" s="9">
        <f t="shared" si="7"/>
        <v>6630.83</v>
      </c>
      <c r="F16" s="9">
        <f t="shared" si="7"/>
        <v>5979.5683673469375</v>
      </c>
      <c r="G16" s="9">
        <f t="shared" si="7"/>
        <v>6980.7955102040814</v>
      </c>
      <c r="H16" s="9">
        <f t="shared" si="7"/>
        <v>7162.11</v>
      </c>
      <c r="I16" s="9">
        <f t="shared" si="7"/>
        <v>7834.6187293519706</v>
      </c>
      <c r="J16" s="9">
        <f t="shared" si="7"/>
        <v>7523.8132057236098</v>
      </c>
      <c r="K16" s="9">
        <f t="shared" si="7"/>
        <v>9032.1198511166258</v>
      </c>
      <c r="L16" s="9">
        <f t="shared" si="7"/>
        <v>9624.1221782178218</v>
      </c>
      <c r="M16" s="9">
        <f t="shared" si="7"/>
        <v>10764.939582829506</v>
      </c>
      <c r="N16" s="9">
        <f t="shared" si="7"/>
        <v>10594.795564127291</v>
      </c>
      <c r="O16" s="9">
        <f t="shared" si="7"/>
        <v>12229.996987160344</v>
      </c>
      <c r="P16" s="9">
        <f t="shared" si="7"/>
        <v>12100.462537313435</v>
      </c>
      <c r="Q16" s="9">
        <f t="shared" si="7"/>
        <v>9029.3991775923732</v>
      </c>
      <c r="R16" s="9">
        <f t="shared" si="7"/>
        <v>10320.187774480712</v>
      </c>
      <c r="S16" s="9">
        <f t="shared" si="7"/>
        <v>11236.591893491124</v>
      </c>
      <c r="T16" s="9">
        <f t="shared" si="7"/>
        <v>9631.6693491124242</v>
      </c>
      <c r="U16" s="9">
        <f t="shared" si="7"/>
        <v>9737.3306242638391</v>
      </c>
      <c r="V16" s="9">
        <f t="shared" si="7"/>
        <v>9152.67</v>
      </c>
      <c r="W16" s="9">
        <f t="shared" si="7"/>
        <v>9955</v>
      </c>
      <c r="X16" s="9">
        <f t="shared" si="7"/>
        <v>9616.7800000000007</v>
      </c>
      <c r="Y16" s="9">
        <f t="shared" si="7"/>
        <v>11041.119999999999</v>
      </c>
      <c r="Z16" s="9">
        <f t="shared" ref="Z16:AD17" si="8">Z7+Z13</f>
        <v>11549.619999999999</v>
      </c>
      <c r="AA16" s="9">
        <f t="shared" si="8"/>
        <v>14065.09</v>
      </c>
      <c r="AB16" s="9">
        <f t="shared" si="8"/>
        <v>14186.02</v>
      </c>
      <c r="AC16" s="9">
        <f t="shared" si="8"/>
        <v>18087.739999999998</v>
      </c>
      <c r="AD16" s="9">
        <f t="shared" si="8"/>
        <v>19166.840000000004</v>
      </c>
      <c r="AE16" s="9">
        <f>AE7+AE13</f>
        <v>20646</v>
      </c>
      <c r="AF16" s="9">
        <f>AF7+AF13</f>
        <v>19088.640000000003</v>
      </c>
      <c r="AG16" s="9">
        <f t="shared" ref="AG16:AK17" si="9">AG7+AG13</f>
        <v>18530.089999999997</v>
      </c>
      <c r="AH16" s="9">
        <f t="shared" si="9"/>
        <v>15776.11</v>
      </c>
      <c r="AI16" s="9">
        <f t="shared" si="9"/>
        <v>16031.59</v>
      </c>
      <c r="AJ16" s="9">
        <f t="shared" si="9"/>
        <v>14095.54</v>
      </c>
      <c r="AK16" s="9">
        <f t="shared" si="9"/>
        <v>14231.11</v>
      </c>
    </row>
    <row r="17" spans="1:37" ht="15.75" thickBot="1">
      <c r="A17" s="6" t="s">
        <v>2</v>
      </c>
      <c r="B17" s="11">
        <f t="shared" si="7"/>
        <v>30728.94</v>
      </c>
      <c r="C17" s="11">
        <f t="shared" si="7"/>
        <v>30900.22</v>
      </c>
      <c r="D17" s="11">
        <f t="shared" si="7"/>
        <v>31412.68</v>
      </c>
      <c r="E17" s="11">
        <f t="shared" si="7"/>
        <v>31955.149999999998</v>
      </c>
      <c r="F17" s="11">
        <f t="shared" si="7"/>
        <v>33237.572051020405</v>
      </c>
      <c r="G17" s="11">
        <f t="shared" si="7"/>
        <v>34185.187734693878</v>
      </c>
      <c r="H17" s="11">
        <f t="shared" si="7"/>
        <v>34535.58</v>
      </c>
      <c r="I17" s="11">
        <f t="shared" si="7"/>
        <v>33854.764485387546</v>
      </c>
      <c r="J17" s="11">
        <f t="shared" si="7"/>
        <v>35414.386788000505</v>
      </c>
      <c r="K17" s="11">
        <f t="shared" si="7"/>
        <v>36775.399584478284</v>
      </c>
      <c r="L17" s="11">
        <f t="shared" si="7"/>
        <v>37887.547460396047</v>
      </c>
      <c r="M17" s="11">
        <f t="shared" si="7"/>
        <v>40380.837720677147</v>
      </c>
      <c r="N17" s="11">
        <f t="shared" si="7"/>
        <v>41946.284168446473</v>
      </c>
      <c r="O17" s="11">
        <f t="shared" si="7"/>
        <v>43779.494292233794</v>
      </c>
      <c r="P17" s="11">
        <f t="shared" si="7"/>
        <v>44917.830149253728</v>
      </c>
      <c r="Q17" s="11">
        <f t="shared" si="7"/>
        <v>48042.76</v>
      </c>
      <c r="R17" s="11">
        <f t="shared" si="7"/>
        <v>49102.80438278932</v>
      </c>
      <c r="S17" s="11">
        <f t="shared" si="7"/>
        <v>51392.496236686384</v>
      </c>
      <c r="T17" s="11">
        <f t="shared" si="7"/>
        <v>51807.753491124255</v>
      </c>
      <c r="U17" s="11">
        <f t="shared" si="7"/>
        <v>53259.72529799764</v>
      </c>
      <c r="V17" s="11">
        <f t="shared" si="7"/>
        <v>54274.100000000006</v>
      </c>
      <c r="W17" s="11">
        <f t="shared" si="7"/>
        <v>58596.563999999998</v>
      </c>
      <c r="X17" s="11">
        <f t="shared" si="7"/>
        <v>60232.69</v>
      </c>
      <c r="Y17" s="11">
        <f t="shared" si="7"/>
        <v>61981.29</v>
      </c>
      <c r="Z17" s="11">
        <f t="shared" si="8"/>
        <v>63900.7</v>
      </c>
      <c r="AA17" s="11">
        <f t="shared" si="8"/>
        <v>67555.260000000009</v>
      </c>
      <c r="AB17" s="11">
        <f t="shared" si="8"/>
        <v>70726.429999999993</v>
      </c>
      <c r="AC17" s="11">
        <f t="shared" si="8"/>
        <v>72924.55</v>
      </c>
      <c r="AD17" s="11">
        <f t="shared" si="8"/>
        <v>74287.98</v>
      </c>
      <c r="AE17" s="11">
        <f>AE8+AE14</f>
        <v>74808.14</v>
      </c>
      <c r="AF17" s="11">
        <f>AF8+AF14</f>
        <v>73829.62999999999</v>
      </c>
      <c r="AG17" s="11">
        <f t="shared" si="9"/>
        <v>77991.099999999991</v>
      </c>
      <c r="AH17" s="11">
        <f t="shared" si="9"/>
        <v>79957.42</v>
      </c>
      <c r="AI17" s="11">
        <f t="shared" si="9"/>
        <v>82076.12</v>
      </c>
      <c r="AJ17" s="11">
        <f t="shared" si="9"/>
        <v>82454.09</v>
      </c>
      <c r="AK17" s="11">
        <f t="shared" si="9"/>
        <v>86408.29</v>
      </c>
    </row>
  </sheetData>
  <pageMargins left="0.7" right="0.7" top="0.75" bottom="0" header="0.3" footer="0"/>
  <pageSetup paperSize="5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jannat004</cp:lastModifiedBy>
  <cp:lastPrinted>2022-06-28T05:55:49Z</cp:lastPrinted>
  <dcterms:created xsi:type="dcterms:W3CDTF">2016-03-10T14:57:36Z</dcterms:created>
  <dcterms:modified xsi:type="dcterms:W3CDTF">2024-03-27T05:37:14Z</dcterms:modified>
</cp:coreProperties>
</file>